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activeTab="3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Programska klasifikacija" sheetId="7" r:id="rId6"/>
  </sheets>
  <definedNames>
    <definedName name="_xlnm.Print_Area" localSheetId="5">'Programska klasifikacija'!$A$1:$H$46</definedName>
    <definedName name="_xlnm.Print_Area" localSheetId="3">'Rashodi prema funkcijskoj k '!$A$1:$G$11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<sst xmlns="http://schemas.openxmlformats.org/spreadsheetml/2006/main" count="235" uniqueCount="156">
  <si>
    <t xml:space="preserve">IZVJEŠTAJ O IZVRŠENJU FINANCIJSKOG PLANA PRORAČUNSKOG KORISNIKA JEDINICE LOKALNE I PODRUČNE (REGIONALNE) SAMOUPRAVE ZA  2025. </t>
  </si>
  <si>
    <t>I. OPĆI DIO</t>
  </si>
  <si>
    <t>SAŽETAK  RAČUNA PRIHODA I RASHODA I  RAČUNA FINANCIRANJA</t>
  </si>
  <si>
    <t>SAŽETAK  RAČUNA PRIHODA I RASHODA</t>
  </si>
  <si>
    <t>BROJČANA OZNAKA I NAZIV</t>
  </si>
  <si>
    <t xml:space="preserve">OSTVARENJE/IZVRŠENJE 
1.-6.2025. </t>
  </si>
  <si>
    <t>TEKUĆI PLAN 2026.*</t>
  </si>
  <si>
    <t>OSTVARENJE/IZVRŠENJE 
1.-6.2026</t>
  </si>
  <si>
    <t>INDEKS</t>
  </si>
  <si>
    <t>INDEKS**</t>
  </si>
  <si>
    <t>6=5/2*100</t>
  </si>
  <si>
    <t>7=5/4*100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</si>
  <si>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</si>
  <si>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</si>
  <si>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</si>
  <si>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</si>
  <si>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</si>
  <si>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</si>
  <si>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</si>
  <si>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</si>
  <si>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 xml:space="preserve">OSTVARENJE/IZVRŠENJE 
2025. </t>
  </si>
  <si>
    <t xml:space="preserve">OSTVARENJE/IZVRŠENJE 
2026. 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</si>
  <si>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</si>
  <si>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</si>
  <si>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</si>
  <si>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</si>
  <si>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</si>
  <si>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 xml:space="preserve"> RAČUN PRIHODA I RASHODA </t>
  </si>
  <si>
    <t xml:space="preserve">IZVJEŠTAJ O PRIHODIMA I RASHODIMA PREMA EKONOMSKOJ KLASIFIKACIJI </t>
  </si>
  <si>
    <t xml:space="preserve">OSTVARENJE/IZVRŠENJE 
1.-6.2026. </t>
  </si>
  <si>
    <t>UKUPNI PRIHODI</t>
  </si>
  <si>
    <t>Prihodi poslovanja</t>
  </si>
  <si>
    <t>Pomoći iz inozemstva i od subjekata unutar općeg proračuna</t>
  </si>
  <si>
    <t>Pomoći iz proračuna koji im nije nadčežan</t>
  </si>
  <si>
    <t>Prijenosi između proračunskih korisnika istog prora</t>
  </si>
  <si>
    <t>Prihodi od upravnih i administrativnih pristojbi</t>
  </si>
  <si>
    <t>Prihodi za posebne namjene</t>
  </si>
  <si>
    <t xml:space="preserve"> Prihodi od prodaje proizvoda i robe te pruženih usluga i prihodi od donacija</t>
  </si>
  <si>
    <t>Prihodi od prodaje proizvoda i robe te pruženih usluga</t>
  </si>
  <si>
    <t>Donacije od pravnih i fizičkih osoba</t>
  </si>
  <si>
    <t>Prihodi od nadležnog proračuna i od HZZO-a temeljem ugovorenih obveza</t>
  </si>
  <si>
    <t>Prihodi za financiranje redovne djelatnosti</t>
  </si>
  <si>
    <t>7+B22:L23F20B22:K23B22:N23B22:M23B22:L23B22:L22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</si>
  <si>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</si>
  <si>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</si>
  <si>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</si>
  <si>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</si>
  <si>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…</t>
  </si>
  <si>
    <t>UKUPNI RASHODI</t>
  </si>
  <si>
    <t>Rashodi poslovanja</t>
  </si>
  <si>
    <t>Rashodi za zaposlene</t>
  </si>
  <si>
    <t>Plaće (Bruto)</t>
  </si>
  <si>
    <t>1.035,965,29</t>
  </si>
  <si>
    <t>Plaće za redovan rad</t>
  </si>
  <si>
    <t>doprinosi za obvezno ZO</t>
  </si>
  <si>
    <t>Materijalni rashodi</t>
  </si>
  <si>
    <t>Financijski rashodi</t>
  </si>
  <si>
    <t>….</t>
  </si>
  <si>
    <t>Ostali rashodi</t>
  </si>
  <si>
    <t>Rashodi za nabavu nefinancijske imovine</t>
  </si>
  <si>
    <t>Rashodi za nabavu proizvedene dugotrajne imovine</t>
  </si>
  <si>
    <t>Knjige</t>
  </si>
  <si>
    <t>Izrada projektne dokumentacije</t>
  </si>
  <si>
    <t>Nematerijalna prizvedena imovina</t>
  </si>
  <si>
    <t>dodatna ulaganja na nefinancijskoj imovini</t>
  </si>
  <si>
    <t>IZVJEŠTAJ O PRIHODIMA I RASHODIMA PREMA IZVORIMA FINANCIRANJA</t>
  </si>
  <si>
    <t xml:space="preserve">UKUPNO PRIHODI </t>
  </si>
  <si>
    <t>11 Opći prihodi i primici</t>
  </si>
  <si>
    <t>12 Višak/manjak prihoda  ZŽ</t>
  </si>
  <si>
    <t>19 predfinanciranje iz ZŽ</t>
  </si>
  <si>
    <t>31 vlastiti prihodi- korisnici</t>
  </si>
  <si>
    <t xml:space="preserve">41 prihodi za posebne namjene </t>
  </si>
  <si>
    <t xml:space="preserve">42 Višak/manjak prihoda korisnici </t>
  </si>
  <si>
    <t xml:space="preserve">45 E.P. i dod. Udio u por. Na dohodak </t>
  </si>
  <si>
    <t>49 DEC-nedostajuća sredstva</t>
  </si>
  <si>
    <t>50 Državni proračun</t>
  </si>
  <si>
    <t>52 Proračun JLS</t>
  </si>
  <si>
    <t>56 Pomoći iz inozemstva</t>
  </si>
  <si>
    <t>61 Tekuće donacije- korisnici</t>
  </si>
  <si>
    <t>UKUPNO RASHODI</t>
  </si>
  <si>
    <t>51 Državni proračun</t>
  </si>
  <si>
    <t>53 Proračun JLS</t>
  </si>
  <si>
    <t>54 Pomoći iz inozemstva</t>
  </si>
  <si>
    <t>IZVJEŠTAJ O RASHODIMA PREMA FUNKCIJSKOJ KLASIFIKACIJI</t>
  </si>
  <si>
    <t>0 Javnost</t>
  </si>
  <si>
    <t>09 Obrazovanje</t>
  </si>
  <si>
    <t>0912 Predškolsko i osnovno obrazovanje</t>
  </si>
  <si>
    <t>096 Dodatne usluge u obrazovanju</t>
  </si>
  <si>
    <t xml:space="preserve"> RAČUN FINANCIRANJA</t>
  </si>
  <si>
    <t xml:space="preserve">IZVJEŠTAJ RAČUNA FINANCIRANJA PREMA EKONOMSKOJ KLASIFIKACIJI 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</si>
  <si>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</si>
  <si>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</si>
  <si>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</si>
  <si>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</si>
  <si>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</si>
  <si>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</si>
  <si>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</si>
  <si>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</si>
  <si>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II. POSEBNI DIO</t>
  </si>
  <si>
    <t>IZVJEŠTAJ PO PROGRAMSKOJ KLASIFIKACIJI</t>
  </si>
  <si>
    <t xml:space="preserve"> IZVRŠENJE 
1.-6.2026. </t>
  </si>
  <si>
    <t>5=4/3*100</t>
  </si>
  <si>
    <t>OŠ PETRA ZORANIĆA STANKOVCI</t>
  </si>
  <si>
    <t>Osnovno školstvo- standard</t>
  </si>
  <si>
    <t>A2202-01</t>
  </si>
  <si>
    <t>Djelatnost osnovnih škola</t>
  </si>
  <si>
    <t xml:space="preserve"> izvor 451</t>
  </si>
  <si>
    <t>32 -Materijalni rashodi</t>
  </si>
  <si>
    <t>izvor 451</t>
  </si>
  <si>
    <t>34 -Financijski rashodi</t>
  </si>
  <si>
    <t>T2202-03</t>
  </si>
  <si>
    <t>Hitne intervencije u osnovnim školama</t>
  </si>
  <si>
    <t>32 -Usluge tek.i invest.održ.</t>
  </si>
  <si>
    <t>42- Uredska oprema i namještaj</t>
  </si>
  <si>
    <t>A2202-04</t>
  </si>
  <si>
    <t>Administracija i upravljanje</t>
  </si>
  <si>
    <t>izvor 51035</t>
  </si>
  <si>
    <t>31  -Rashodi za zaposlene</t>
  </si>
  <si>
    <t>Osnovno školstvo - iznad standardna</t>
  </si>
  <si>
    <t>A2203-01</t>
  </si>
  <si>
    <t xml:space="preserve">Javne potrebe u prosvjeti </t>
  </si>
  <si>
    <t>izvor 110</t>
  </si>
  <si>
    <t>A2203-02</t>
  </si>
  <si>
    <t>Javne potrebe-projektna dok</t>
  </si>
  <si>
    <t>A2203-03</t>
  </si>
  <si>
    <t>Kapitalna ulaganja u OŠ</t>
  </si>
  <si>
    <t>42 -Uredska oprema i namještaj</t>
  </si>
  <si>
    <t>A2203-04</t>
  </si>
  <si>
    <t>Podizanje kvalitete i standarda</t>
  </si>
  <si>
    <t>izvor 41, 53, 31, 5103, 61</t>
  </si>
  <si>
    <t>32 - Materijalni rashodi</t>
  </si>
  <si>
    <t>izvor 52</t>
  </si>
  <si>
    <t>42 -knjige</t>
  </si>
  <si>
    <t>izvor 50</t>
  </si>
  <si>
    <t>42-knjige</t>
  </si>
  <si>
    <t>A2203-08</t>
  </si>
  <si>
    <t>Školska shema</t>
  </si>
  <si>
    <t>izvor 56</t>
  </si>
  <si>
    <t>A2203-27</t>
  </si>
  <si>
    <t>Udžbenici</t>
  </si>
  <si>
    <t>izvor 42</t>
  </si>
  <si>
    <t>42- Nabava proizvedene imovine</t>
  </si>
  <si>
    <t>izvor 501</t>
  </si>
  <si>
    <t>42 -Nabava proizvedene imovine</t>
  </si>
  <si>
    <t>A2203-31</t>
  </si>
  <si>
    <t>Projekt e-škole</t>
  </si>
  <si>
    <t>32 -intelektualne usluge</t>
  </si>
  <si>
    <t>A2203-33</t>
  </si>
  <si>
    <t>Prehrana za učenike</t>
  </si>
  <si>
    <t>A2203-34</t>
  </si>
  <si>
    <t>Zalihe menstrualnih higijenskih potrepština</t>
  </si>
  <si>
    <t>38 -Ostali rashodi</t>
  </si>
  <si>
    <t>4306-03</t>
  </si>
  <si>
    <t>Razvojni projekti EU</t>
  </si>
  <si>
    <t>T4306-03</t>
  </si>
  <si>
    <t>Projekt pomoćnici u nastavi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</si>
</sst>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2">
    <font>
      <sz val="11"/>
      <color theme="1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14"/>
      <color indexed="8"/>
      <name val="Arial"/>
      <charset val="238"/>
    </font>
    <font>
      <sz val="10"/>
      <color indexed="8"/>
      <name val="Arial"/>
      <charset val="238"/>
    </font>
    <font>
      <b/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2"/>
      <color theme="1"/>
      <name val="Arial"/>
      <charset val="238"/>
    </font>
    <font>
      <b/>
      <sz val="10"/>
      <color indexed="8"/>
      <name val="Arial"/>
      <charset val="238"/>
    </font>
    <font>
      <b/>
      <sz val="8"/>
      <color indexed="8"/>
      <name val="Arial"/>
      <charset val="238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b/>
      <sz val="10"/>
      <name val="Arial"/>
      <charset val="238"/>
    </font>
    <font>
      <sz val="10"/>
      <name val="Arial"/>
      <charset val="238"/>
    </font>
    <font>
      <i/>
      <sz val="10"/>
      <name val="Arial"/>
      <charset val="238"/>
    </font>
    <font>
      <b/>
      <sz val="11"/>
      <color theme="1"/>
      <name val="Calibri"/>
      <charset val="238"/>
      <scheme val="minor"/>
    </font>
    <font>
      <b/>
      <i/>
      <sz val="10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0"/>
      <color theme="1"/>
      <name val="Calibri"/>
      <charset val="238"/>
      <scheme val="minor"/>
    </font>
    <font>
      <sz val="14"/>
      <color indexed="8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8" borderId="11" applyNumberFormat="0" applyAlignment="0" applyProtection="0">
      <alignment vertical="center"/>
    </xf>
    <xf numFmtId="0" fontId="33" fillId="8" borderId="10" applyNumberFormat="0" applyAlignment="0" applyProtection="0">
      <alignment vertical="center"/>
    </xf>
    <xf numFmtId="0" fontId="34" fillId="9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/>
    </xf>
    <xf numFmtId="3" fontId="3" fillId="4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right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left" vertical="center" wrapText="1"/>
    </xf>
    <xf numFmtId="3" fontId="3" fillId="5" borderId="4" xfId="0" applyNumberFormat="1" applyFont="1" applyFill="1" applyBorder="1" applyAlignment="1">
      <alignment horizontal="right"/>
    </xf>
    <xf numFmtId="0" fontId="0" fillId="0" borderId="4" xfId="0" applyBorder="1"/>
    <xf numFmtId="0" fontId="12" fillId="5" borderId="4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3" fontId="3" fillId="5" borderId="4" xfId="0" applyNumberFormat="1" applyFont="1" applyFill="1" applyBorder="1" applyAlignment="1">
      <alignment horizontal="right" wrapText="1"/>
    </xf>
    <xf numFmtId="3" fontId="14" fillId="0" borderId="4" xfId="0" applyNumberFormat="1" applyFont="1" applyBorder="1"/>
    <xf numFmtId="3" fontId="7" fillId="0" borderId="4" xfId="0" applyNumberFormat="1" applyFont="1" applyFill="1" applyBorder="1" applyAlignment="1">
      <alignment horizontal="right"/>
    </xf>
    <xf numFmtId="3" fontId="0" fillId="0" borderId="4" xfId="0" applyNumberFormat="1" applyBorder="1"/>
    <xf numFmtId="0" fontId="15" fillId="5" borderId="4" xfId="0" applyFont="1" applyFill="1" applyBorder="1" applyAlignment="1">
      <alignment horizontal="left" vertical="center" wrapText="1"/>
    </xf>
    <xf numFmtId="3" fontId="3" fillId="5" borderId="4" xfId="0" applyNumberFormat="1" applyFont="1" applyFill="1" applyBorder="1" applyAlignment="1">
      <alignment vertical="center"/>
    </xf>
    <xf numFmtId="0" fontId="13" fillId="5" borderId="4" xfId="0" applyFont="1" applyFill="1" applyBorder="1" applyAlignment="1">
      <alignment horizontal="left" vertical="center" wrapText="1" indent="1"/>
    </xf>
    <xf numFmtId="3" fontId="7" fillId="5" borderId="4" xfId="0" applyNumberFormat="1" applyFont="1" applyFill="1" applyBorder="1" applyAlignment="1">
      <alignment horizontal="right" wrapText="1"/>
    </xf>
    <xf numFmtId="1" fontId="14" fillId="0" borderId="4" xfId="0" applyNumberFormat="1" applyFont="1" applyBorder="1"/>
    <xf numFmtId="1" fontId="0" fillId="0" borderId="4" xfId="0" applyNumberFormat="1" applyBorder="1"/>
    <xf numFmtId="0" fontId="14" fillId="0" borderId="0" xfId="0" applyFont="1"/>
    <xf numFmtId="3" fontId="7" fillId="0" borderId="4" xfId="0" applyNumberFormat="1" applyFont="1" applyFill="1" applyBorder="1" applyAlignment="1">
      <alignment horizontal="center"/>
    </xf>
    <xf numFmtId="4" fontId="3" fillId="5" borderId="4" xfId="0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left" vertical="center"/>
    </xf>
    <xf numFmtId="3" fontId="7" fillId="5" borderId="4" xfId="0" applyNumberFormat="1" applyFont="1" applyFill="1" applyBorder="1" applyAlignment="1">
      <alignment horizontal="right"/>
    </xf>
    <xf numFmtId="0" fontId="14" fillId="0" borderId="4" xfId="0" applyFont="1" applyBorder="1"/>
    <xf numFmtId="3" fontId="0" fillId="0" borderId="0" xfId="0" applyNumberFormat="1"/>
    <xf numFmtId="3" fontId="3" fillId="0" borderId="0" xfId="0" applyNumberFormat="1" applyFont="1" applyAlignment="1">
      <alignment vertical="center" wrapText="1"/>
    </xf>
    <xf numFmtId="3" fontId="7" fillId="5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Border="1"/>
    <xf numFmtId="4" fontId="0" fillId="0" borderId="4" xfId="0" applyNumberFormat="1" applyBorder="1"/>
    <xf numFmtId="4" fontId="3" fillId="5" borderId="4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 wrapText="1"/>
    </xf>
    <xf numFmtId="4" fontId="3" fillId="5" borderId="5" xfId="0" applyNumberFormat="1" applyFont="1" applyFill="1" applyBorder="1" applyAlignment="1">
      <alignment horizontal="right"/>
    </xf>
    <xf numFmtId="0" fontId="0" fillId="2" borderId="0" xfId="0" applyFill="1"/>
    <xf numFmtId="0" fontId="16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11" fillId="2" borderId="1" xfId="0" applyFont="1" applyFill="1" applyBorder="1" applyAlignment="1">
      <alignment horizontal="left" vertical="center"/>
    </xf>
    <xf numFmtId="3" fontId="7" fillId="2" borderId="4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/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3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7" fillId="0" borderId="1" xfId="0" applyFont="1" applyBorder="1" applyAlignment="1" quotePrefix="1">
      <alignment horizontal="center" wrapText="1"/>
    </xf>
    <xf numFmtId="0" fontId="7" fillId="0" borderId="4" xfId="0" applyFont="1" applyBorder="1" applyAlignment="1" quotePrefix="1">
      <alignment horizontal="center" vertical="center" wrapText="1"/>
    </xf>
    <xf numFmtId="0" fontId="11" fillId="0" borderId="1" xfId="0" applyFont="1" applyBorder="1" applyAlignment="1" quotePrefix="1">
      <alignment horizontal="left" vertical="center"/>
    </xf>
    <xf numFmtId="0" fontId="11" fillId="0" borderId="1" xfId="0" applyFont="1" applyBorder="1" applyAlignment="1" quotePrefix="1">
      <alignment horizontal="left" vertical="center" wrapText="1"/>
    </xf>
    <xf numFmtId="0" fontId="11" fillId="2" borderId="1" xfId="0" applyFont="1" applyFill="1" applyBorder="1" applyAlignment="1" quotePrefix="1">
      <alignment horizontal="left" vertical="center" wrapText="1"/>
    </xf>
    <xf numFmtId="0" fontId="12" fillId="5" borderId="4" xfId="0" applyFont="1" applyFill="1" applyBorder="1" applyAlignment="1" quotePrefix="1">
      <alignment horizontal="left" vertical="center"/>
    </xf>
    <xf numFmtId="0" fontId="13" fillId="5" borderId="4" xfId="0" applyFont="1" applyFill="1" applyBorder="1" applyAlignment="1" quotePrefix="1">
      <alignment horizontal="left" vertical="center"/>
    </xf>
    <xf numFmtId="0" fontId="11" fillId="5" borderId="4" xfId="0" applyFont="1" applyFill="1" applyBorder="1" applyAlignment="1" quotePrefix="1">
      <alignment horizontal="left" vertical="center"/>
    </xf>
    <xf numFmtId="0" fontId="12" fillId="5" borderId="4" xfId="0" applyFont="1" applyFill="1" applyBorder="1" applyAlignment="1" quotePrefix="1">
      <alignment horizontal="left" vertical="center" wrapText="1"/>
    </xf>
    <xf numFmtId="0" fontId="15" fillId="5" borderId="4" xfId="0" applyFont="1" applyFill="1" applyBorder="1" applyAlignment="1" quotePrefix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35"/>
  <sheetViews>
    <sheetView view="pageBreakPreview" zoomScale="96" zoomScaleNormal="100" topLeftCell="A4" workbookViewId="0">
      <selection activeCell="H10" sqref="H10:H11"/>
    </sheetView>
  </sheetViews>
  <sheetFormatPr defaultColWidth="9" defaultRowHeight="15"/>
  <cols>
    <col min="6" max="9" width="25.3333333333333" customWidth="1"/>
    <col min="10" max="11" width="15.6666666666667" customWidth="1"/>
  </cols>
  <sheetData>
    <row r="1" ht="42" customHeight="1" spans="2:1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ht="18" customHeight="1" spans="2:11">
      <c r="B2" s="3"/>
      <c r="C2" s="3"/>
      <c r="D2" s="3"/>
      <c r="E2" s="3"/>
      <c r="F2" s="3"/>
      <c r="G2" s="3"/>
      <c r="H2" s="3"/>
      <c r="I2" s="3"/>
      <c r="J2" s="3"/>
    </row>
    <row r="3" ht="15.75" customHeight="1" spans="2:11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</row>
    <row r="4" ht="36" customHeight="1" spans="2:11">
      <c r="B4" s="81"/>
      <c r="C4" s="81"/>
      <c r="D4" s="81"/>
      <c r="E4" s="3"/>
      <c r="F4" s="3"/>
      <c r="G4" s="3"/>
      <c r="H4" s="3"/>
      <c r="I4" s="4"/>
      <c r="J4" s="4"/>
    </row>
    <row r="5" ht="18" customHeight="1" spans="2:11">
      <c r="B5" s="5" t="s">
        <v>2</v>
      </c>
      <c r="C5" s="5"/>
      <c r="D5" s="5"/>
      <c r="E5" s="5"/>
      <c r="F5" s="5"/>
      <c r="G5" s="5"/>
      <c r="H5" s="5"/>
      <c r="I5" s="5"/>
      <c r="J5" s="5"/>
      <c r="K5" s="5"/>
    </row>
    <row r="6" ht="18" customHeight="1" spans="2:11">
      <c r="B6" s="5"/>
      <c r="C6" s="6"/>
      <c r="D6" s="6"/>
      <c r="E6" s="6"/>
      <c r="F6" s="6"/>
      <c r="G6" s="6"/>
      <c r="H6" s="6"/>
      <c r="I6" s="6"/>
      <c r="J6" s="6"/>
    </row>
    <row r="7" spans="2:11">
      <c r="B7" s="82" t="s">
        <v>3</v>
      </c>
      <c r="C7" s="82"/>
      <c r="D7" s="82"/>
      <c r="E7" s="82"/>
      <c r="F7" s="82"/>
      <c r="G7" s="83"/>
      <c r="H7" s="83"/>
      <c r="I7" s="83"/>
      <c r="J7" s="84"/>
    </row>
    <row r="8" ht="25.5" spans="2:11">
      <c r="B8" s="118" t="s">
        <v>4</v>
      </c>
      <c r="C8" s="86"/>
      <c r="D8" s="86"/>
      <c r="E8" s="86"/>
      <c r="F8" s="87"/>
      <c r="G8" s="119" t="s">
        <v>5</v>
      </c>
      <c r="H8" s="25" t="s">
        <v>6</v>
      </c>
      <c r="I8" s="119" t="s">
        <v>7</v>
      </c>
      <c r="J8" s="25" t="s">
        <v>8</v>
      </c>
      <c r="K8" s="25" t="s">
        <v>9</v>
      </c>
    </row>
    <row r="9" s="1" customFormat="1" ht="11.25" spans="2:11">
      <c r="B9" s="89">
        <v>1</v>
      </c>
      <c r="C9" s="89"/>
      <c r="D9" s="89"/>
      <c r="E9" s="89"/>
      <c r="F9" s="90"/>
      <c r="G9" s="91">
        <v>2</v>
      </c>
      <c r="H9" s="92">
        <v>4</v>
      </c>
      <c r="I9" s="92">
        <v>5</v>
      </c>
      <c r="J9" s="92" t="s">
        <v>10</v>
      </c>
      <c r="K9" s="92" t="s">
        <v>11</v>
      </c>
    </row>
    <row r="10" spans="2:11">
      <c r="B10" s="93" t="s">
        <v>12</v>
      </c>
      <c r="C10" s="94"/>
      <c r="D10" s="94"/>
      <c r="E10" s="94"/>
      <c r="F10" s="95"/>
      <c r="G10" s="96">
        <v>885747.82</v>
      </c>
      <c r="H10" s="58">
        <v>2273985.95</v>
      </c>
      <c r="I10" s="57">
        <v>879738.03</v>
      </c>
      <c r="J10" s="96">
        <f>I10/G10*100</f>
        <v>99.3215010114278</v>
      </c>
      <c r="K10" s="64">
        <f>I10/H10*100</f>
        <v>38.6870477365966</v>
      </c>
    </row>
    <row r="11" spans="2:11">
      <c r="B11" s="97" t="s">
        <v>13</v>
      </c>
      <c r="C11" s="98"/>
      <c r="D11" s="98"/>
      <c r="E11" s="98"/>
      <c r="F11" s="99"/>
      <c r="G11" s="96">
        <v>885747.82</v>
      </c>
      <c r="H11" s="58">
        <v>2273985.95</v>
      </c>
      <c r="I11" s="57">
        <v>879738.03</v>
      </c>
      <c r="J11" s="96">
        <f t="shared" ref="J11:J16" si="0">I11/G11*100</f>
        <v>99.3215010114278</v>
      </c>
      <c r="K11" s="64">
        <f t="shared" ref="K11:K15" si="1">I11/H11*100</f>
        <v>38.6870477365966</v>
      </c>
    </row>
    <row r="12" spans="2:11">
      <c r="B12" s="120" t="s">
        <v>14</v>
      </c>
      <c r="C12" s="99"/>
      <c r="D12" s="99"/>
      <c r="E12" s="99"/>
      <c r="F12" s="99"/>
      <c r="G12" s="101">
        <v>0</v>
      </c>
      <c r="H12" s="101">
        <v>0</v>
      </c>
      <c r="I12" s="101">
        <v>0</v>
      </c>
      <c r="J12" s="96" t="e">
        <f t="shared" si="0"/>
        <v>#DIV/0!</v>
      </c>
      <c r="K12" s="102">
        <v>0</v>
      </c>
    </row>
    <row r="13" spans="2:11">
      <c r="B13" s="103" t="s">
        <v>15</v>
      </c>
      <c r="C13" s="95"/>
      <c r="D13" s="95"/>
      <c r="E13" s="95"/>
      <c r="F13" s="95"/>
      <c r="G13" s="96">
        <v>977568</v>
      </c>
      <c r="H13" s="96">
        <v>2273985.95</v>
      </c>
      <c r="I13" s="70">
        <v>906870</v>
      </c>
      <c r="J13" s="96">
        <f t="shared" si="0"/>
        <v>92.7679711283512</v>
      </c>
      <c r="K13" s="64">
        <f t="shared" si="1"/>
        <v>39.8801936309237</v>
      </c>
    </row>
    <row r="14" spans="2:11">
      <c r="B14" s="121" t="s">
        <v>16</v>
      </c>
      <c r="C14" s="98"/>
      <c r="D14" s="98"/>
      <c r="E14" s="98"/>
      <c r="F14" s="98"/>
      <c r="G14" s="101">
        <v>911636.66</v>
      </c>
      <c r="H14" s="101">
        <v>2159191.95</v>
      </c>
      <c r="I14" s="101">
        <v>879023.52</v>
      </c>
      <c r="J14" s="96">
        <f t="shared" si="0"/>
        <v>96.4225725630648</v>
      </c>
      <c r="K14" s="64">
        <f t="shared" si="1"/>
        <v>40.7107631167299</v>
      </c>
    </row>
    <row r="15" spans="2:11">
      <c r="B15" s="120" t="s">
        <v>17</v>
      </c>
      <c r="C15" s="99"/>
      <c r="D15" s="99"/>
      <c r="E15" s="99"/>
      <c r="F15" s="99"/>
      <c r="G15" s="101">
        <v>65931.08</v>
      </c>
      <c r="H15" s="101">
        <v>114794</v>
      </c>
      <c r="I15" s="101">
        <v>27846.45</v>
      </c>
      <c r="J15" s="96">
        <f t="shared" si="0"/>
        <v>42.2356952138506</v>
      </c>
      <c r="K15" s="64">
        <f t="shared" si="1"/>
        <v>24.2577573740788</v>
      </c>
    </row>
    <row r="16" spans="2:11">
      <c r="B16" s="122" t="s">
        <v>18</v>
      </c>
      <c r="C16" s="94"/>
      <c r="D16" s="94"/>
      <c r="E16" s="94"/>
      <c r="F16" s="94"/>
      <c r="G16" s="96">
        <v>-80607.45</v>
      </c>
      <c r="H16" s="104">
        <v>0</v>
      </c>
      <c r="I16" s="104">
        <v>-151780.59</v>
      </c>
      <c r="J16" s="96">
        <f t="shared" si="0"/>
        <v>188.295982567368</v>
      </c>
      <c r="K16" s="64">
        <v>0</v>
      </c>
    </row>
    <row r="17" ht="18" spans="1:42">
      <c r="B17" s="3"/>
      <c r="C17" s="105"/>
      <c r="D17" s="105"/>
      <c r="E17" s="105"/>
      <c r="F17" s="105"/>
      <c r="G17" s="105"/>
      <c r="H17" s="106"/>
      <c r="I17" s="106"/>
      <c r="J17" s="106"/>
      <c r="K17" s="106"/>
    </row>
    <row r="18" ht="18" customHeight="1" spans="1:42">
      <c r="B18" s="82" t="s">
        <v>19</v>
      </c>
      <c r="C18" s="82"/>
      <c r="D18" s="82"/>
      <c r="E18" s="82"/>
      <c r="F18" s="82"/>
      <c r="G18" s="105"/>
      <c r="H18" s="106"/>
      <c r="I18" s="106"/>
      <c r="J18" s="106"/>
      <c r="K18" s="106"/>
    </row>
    <row r="19" ht="25.5" spans="1:42">
      <c r="B19" s="118" t="s">
        <v>4</v>
      </c>
      <c r="C19" s="86"/>
      <c r="D19" s="86"/>
      <c r="E19" s="86"/>
      <c r="F19" s="87"/>
      <c r="G19" s="119" t="s">
        <v>20</v>
      </c>
      <c r="H19" s="25" t="s">
        <v>6</v>
      </c>
      <c r="I19" s="119" t="s">
        <v>21</v>
      </c>
      <c r="J19" s="25" t="s">
        <v>8</v>
      </c>
      <c r="K19" s="25" t="s">
        <v>9</v>
      </c>
    </row>
    <row r="20" s="1" customFormat="1" spans="1:42">
      <c r="B20" s="89">
        <v>1</v>
      </c>
      <c r="C20" s="89"/>
      <c r="D20" s="89"/>
      <c r="E20" s="89"/>
      <c r="F20" s="90"/>
      <c r="G20" s="91">
        <v>2</v>
      </c>
      <c r="H20" s="92">
        <v>4</v>
      </c>
      <c r="I20" s="92">
        <v>5</v>
      </c>
      <c r="J20" s="92" t="s">
        <v>10</v>
      </c>
      <c r="K20" s="92" t="s">
        <v>11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ht="15.75" customHeight="1" spans="1:42">
      <c r="A21" s="1"/>
      <c r="B21" s="97" t="s">
        <v>22</v>
      </c>
      <c r="C21" s="107"/>
      <c r="D21" s="107"/>
      <c r="E21" s="107"/>
      <c r="F21" s="108"/>
      <c r="G21" s="101">
        <v>0</v>
      </c>
      <c r="H21" s="101">
        <v>0</v>
      </c>
      <c r="I21" s="101">
        <v>0</v>
      </c>
      <c r="J21" s="101">
        <v>0</v>
      </c>
      <c r="K21" s="101">
        <v>0</v>
      </c>
    </row>
    <row r="22" spans="1:42">
      <c r="A22" s="1"/>
      <c r="B22" s="97" t="s">
        <v>23</v>
      </c>
      <c r="C22" s="98"/>
      <c r="D22" s="98"/>
      <c r="E22" s="98"/>
      <c r="F22" s="98"/>
      <c r="G22" s="101">
        <v>0</v>
      </c>
      <c r="H22" s="101">
        <v>0</v>
      </c>
      <c r="I22" s="101">
        <v>0</v>
      </c>
      <c r="J22" s="101">
        <v>0</v>
      </c>
      <c r="K22" s="101">
        <v>0</v>
      </c>
    </row>
    <row r="23" s="80" customFormat="1" customHeight="1" spans="1:42">
      <c r="A23" s="1"/>
      <c r="B23" s="109" t="s">
        <v>24</v>
      </c>
      <c r="C23" s="110"/>
      <c r="D23" s="110"/>
      <c r="E23" s="110"/>
      <c r="F23" s="111"/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="80" customFormat="1" customHeight="1" spans="1:42">
      <c r="A24" s="1"/>
      <c r="B24" s="109" t="s">
        <v>25</v>
      </c>
      <c r="C24" s="110"/>
      <c r="D24" s="110"/>
      <c r="E24" s="110"/>
      <c r="F24" s="111"/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s="1"/>
      <c r="B25" s="122" t="s">
        <v>26</v>
      </c>
      <c r="C25" s="94"/>
      <c r="D25" s="94"/>
      <c r="E25" s="94"/>
      <c r="F25" s="94"/>
      <c r="G25" s="96">
        <v>0</v>
      </c>
      <c r="H25" s="96">
        <v>0</v>
      </c>
      <c r="I25" s="96">
        <v>0</v>
      </c>
      <c r="J25" s="96">
        <v>0</v>
      </c>
      <c r="K25" s="96">
        <v>0</v>
      </c>
    </row>
    <row r="26" ht="15.75" spans="1:42">
      <c r="B26" s="112"/>
      <c r="C26" s="113"/>
      <c r="D26" s="113"/>
      <c r="E26" s="113"/>
      <c r="F26" s="113"/>
      <c r="G26" s="114"/>
      <c r="H26" s="114"/>
      <c r="I26" s="114"/>
      <c r="J26" s="114"/>
    </row>
    <row r="27" ht="15.75" spans="1:42">
      <c r="B27" s="112"/>
      <c r="C27" s="112"/>
      <c r="D27" s="112"/>
      <c r="E27" s="112"/>
      <c r="F27" s="112"/>
      <c r="G27" s="112"/>
      <c r="H27" s="112"/>
      <c r="I27" s="112"/>
      <c r="J27" s="112"/>
      <c r="K27" s="112"/>
    </row>
    <row r="28" ht="15.75" spans="1:42">
      <c r="B28" s="112"/>
      <c r="C28" s="113"/>
      <c r="D28" s="113"/>
      <c r="E28" s="113"/>
      <c r="F28" s="113"/>
      <c r="G28" s="114"/>
      <c r="H28" s="114"/>
      <c r="I28" s="114"/>
      <c r="J28" s="114"/>
    </row>
    <row r="29" customHeight="1" spans="1:42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1:42">
      <c r="B30" s="115"/>
      <c r="C30" s="115"/>
      <c r="D30" s="115"/>
      <c r="E30" s="115"/>
      <c r="F30" s="115"/>
      <c r="G30" s="115"/>
      <c r="H30" s="115"/>
      <c r="I30" s="115"/>
      <c r="J30" s="115"/>
    </row>
    <row r="31" customHeight="1" spans="1:42">
      <c r="B31" s="115"/>
      <c r="C31" s="115"/>
      <c r="D31" s="115"/>
      <c r="E31" s="115"/>
      <c r="F31" s="115"/>
      <c r="G31" s="115"/>
      <c r="H31" s="115"/>
      <c r="I31" s="115"/>
      <c r="J31" s="115"/>
      <c r="K31" s="115"/>
    </row>
    <row r="32" ht="36.75" customHeight="1" spans="1:42">
      <c r="B32" s="115"/>
      <c r="C32" s="115"/>
      <c r="D32" s="115"/>
      <c r="E32" s="115"/>
      <c r="F32" s="115"/>
      <c r="G32" s="115"/>
      <c r="H32" s="115"/>
      <c r="I32" s="115"/>
      <c r="J32" s="115"/>
      <c r="K32" s="115"/>
    </row>
    <row r="33" spans="2:11">
      <c r="B33" s="116"/>
      <c r="C33" s="116"/>
      <c r="D33" s="116"/>
      <c r="E33" s="116"/>
      <c r="F33" s="116"/>
      <c r="G33" s="116"/>
      <c r="H33" s="116"/>
      <c r="I33" s="116"/>
      <c r="J33" s="116"/>
    </row>
    <row r="34" customHeight="1" spans="2:11">
      <c r="B34" s="117"/>
      <c r="C34" s="117"/>
      <c r="D34" s="117"/>
      <c r="E34" s="117"/>
      <c r="F34" s="117"/>
      <c r="G34" s="117"/>
      <c r="H34" s="117"/>
      <c r="I34" s="117"/>
      <c r="J34" s="117"/>
      <c r="K34" s="117"/>
    </row>
    <row r="35" spans="2:11">
      <c r="B35" s="117"/>
      <c r="C35" s="117"/>
      <c r="D35" s="117"/>
      <c r="E35" s="117"/>
      <c r="F35" s="117"/>
      <c r="G35" s="117"/>
      <c r="H35" s="117"/>
      <c r="I35" s="117"/>
      <c r="J35" s="117"/>
      <c r="K35" s="117"/>
    </row>
  </sheetData>
  <mergeCells count="27">
    <mergeCell ref="B1:K1"/>
    <mergeCell ref="B3:K3"/>
    <mergeCell ref="B4:D4"/>
    <mergeCell ref="B5:K5"/>
    <mergeCell ref="B7:F7"/>
    <mergeCell ref="B8:F8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22:F22"/>
    <mergeCell ref="B23:F23"/>
    <mergeCell ref="B24:F24"/>
    <mergeCell ref="B25:F25"/>
    <mergeCell ref="B27:K27"/>
    <mergeCell ref="B29:K29"/>
    <mergeCell ref="B33:F33"/>
    <mergeCell ref="G33:J33"/>
    <mergeCell ref="B31:K32"/>
    <mergeCell ref="B34:K35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49"/>
  <sheetViews>
    <sheetView view="pageBreakPreview" zoomScale="84" zoomScaleNormal="100" topLeftCell="A7" workbookViewId="0">
      <selection activeCell="H10" sqref="H10:H11"/>
    </sheetView>
  </sheetViews>
  <sheetFormatPr defaultColWidth="9" defaultRowHeight="15"/>
  <cols>
    <col min="2" max="2" width="7.43809523809524" customWidth="1"/>
    <col min="3" max="3" width="8.43809523809524" customWidth="1"/>
    <col min="4" max="5" width="5.43809523809524" customWidth="1"/>
    <col min="6" max="6" width="44.6666666666667" customWidth="1"/>
    <col min="7" max="9" width="25.3333333333333" customWidth="1"/>
    <col min="10" max="11" width="15.6666666666667" customWidth="1"/>
  </cols>
  <sheetData>
    <row r="1" ht="18" customHeight="1" spans="2:11">
      <c r="B1" s="3"/>
      <c r="C1" s="3"/>
      <c r="D1" s="3"/>
      <c r="E1" s="3"/>
      <c r="F1" s="3"/>
      <c r="G1" s="3"/>
      <c r="H1" s="3"/>
      <c r="I1" s="3"/>
      <c r="J1" s="3"/>
    </row>
    <row r="2" ht="15.75" customHeight="1" spans="2:11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</row>
    <row r="3" ht="18" spans="2:11">
      <c r="B3" s="3"/>
      <c r="C3" s="3"/>
      <c r="D3" s="3"/>
      <c r="E3" s="3"/>
      <c r="F3" s="3"/>
      <c r="G3" s="3"/>
      <c r="H3" s="3"/>
      <c r="I3" s="4"/>
      <c r="J3" s="4"/>
    </row>
    <row r="4" ht="18" customHeight="1" spans="2:11">
      <c r="B4" s="5" t="s">
        <v>27</v>
      </c>
      <c r="C4" s="5"/>
      <c r="D4" s="5"/>
      <c r="E4" s="5"/>
      <c r="F4" s="5"/>
      <c r="G4" s="5"/>
      <c r="H4" s="5"/>
      <c r="I4" s="5"/>
      <c r="J4" s="5"/>
      <c r="K4" s="5"/>
    </row>
    <row r="5" ht="18" spans="2:11">
      <c r="B5" s="3"/>
      <c r="C5" s="3"/>
      <c r="D5" s="3"/>
      <c r="E5" s="3"/>
      <c r="F5" s="3"/>
      <c r="G5" s="3"/>
      <c r="H5" s="3"/>
      <c r="I5" s="4"/>
      <c r="J5" s="4"/>
    </row>
    <row r="6" ht="15.75" customHeight="1" spans="2:11">
      <c r="B6" s="5" t="s">
        <v>28</v>
      </c>
      <c r="C6" s="5"/>
      <c r="D6" s="5"/>
      <c r="E6" s="5"/>
      <c r="F6" s="5"/>
      <c r="G6" s="5"/>
      <c r="H6" s="5"/>
      <c r="I6" s="5"/>
      <c r="J6" s="5"/>
      <c r="K6" s="5"/>
    </row>
    <row r="7" ht="18" spans="2:11">
      <c r="B7" s="3"/>
      <c r="C7" s="3"/>
      <c r="D7" s="3"/>
      <c r="E7" s="3"/>
      <c r="F7" s="3"/>
      <c r="G7" s="3"/>
      <c r="H7" s="3"/>
      <c r="I7" s="4"/>
      <c r="J7" s="4"/>
    </row>
    <row r="8" ht="25.5" spans="2:11">
      <c r="B8" s="8" t="s">
        <v>4</v>
      </c>
      <c r="C8" s="9"/>
      <c r="D8" s="9"/>
      <c r="E8" s="9"/>
      <c r="F8" s="10"/>
      <c r="G8" s="11" t="s">
        <v>5</v>
      </c>
      <c r="H8" s="11" t="s">
        <v>6</v>
      </c>
      <c r="I8" s="45" t="s">
        <v>29</v>
      </c>
      <c r="J8" s="11" t="s">
        <v>8</v>
      </c>
      <c r="K8" s="11" t="s">
        <v>9</v>
      </c>
    </row>
    <row r="9" ht="16.5" customHeight="1" spans="2:11">
      <c r="B9" s="8">
        <v>1</v>
      </c>
      <c r="C9" s="9"/>
      <c r="D9" s="9"/>
      <c r="E9" s="9"/>
      <c r="F9" s="10"/>
      <c r="G9" s="11">
        <v>2</v>
      </c>
      <c r="H9" s="11">
        <v>4</v>
      </c>
      <c r="I9" s="11">
        <v>5</v>
      </c>
      <c r="J9" s="11" t="s">
        <v>10</v>
      </c>
      <c r="K9" s="11" t="s">
        <v>11</v>
      </c>
    </row>
    <row r="10" spans="2:11">
      <c r="B10" s="46"/>
      <c r="C10" s="46"/>
      <c r="D10" s="46"/>
      <c r="E10" s="46"/>
      <c r="F10" s="46" t="s">
        <v>30</v>
      </c>
      <c r="G10" s="57">
        <v>1777639</v>
      </c>
      <c r="H10" s="67">
        <v>2273985.95</v>
      </c>
      <c r="I10" s="57">
        <v>870092.43</v>
      </c>
      <c r="J10" s="64">
        <f>I10/G10*100</f>
        <v>48.9465200752234</v>
      </c>
      <c r="K10" s="64">
        <f>I10/H10*100</f>
        <v>38.2628762504008</v>
      </c>
    </row>
    <row r="11" ht="15.75" customHeight="1" spans="2:11">
      <c r="B11" s="46">
        <v>6</v>
      </c>
      <c r="C11" s="46"/>
      <c r="D11" s="46"/>
      <c r="E11" s="46"/>
      <c r="F11" s="46" t="s">
        <v>31</v>
      </c>
      <c r="G11" s="59">
        <v>885747.82</v>
      </c>
      <c r="H11" s="67">
        <v>2273985.95</v>
      </c>
      <c r="I11" s="57">
        <v>870092.43</v>
      </c>
      <c r="J11" s="64">
        <f t="shared" ref="J11:J20" si="0">I11/G11*100</f>
        <v>98.2325228867061</v>
      </c>
      <c r="K11" s="65">
        <f t="shared" ref="K11:K21" si="1">I11/H11*100</f>
        <v>38.2628762504008</v>
      </c>
    </row>
    <row r="12" ht="25.5" spans="2:11">
      <c r="B12" s="46"/>
      <c r="C12" s="49">
        <v>63</v>
      </c>
      <c r="D12" s="49"/>
      <c r="E12" s="49"/>
      <c r="F12" s="49" t="s">
        <v>32</v>
      </c>
      <c r="G12" s="59">
        <v>684802.89</v>
      </c>
      <c r="H12" s="68">
        <v>1985891.47</v>
      </c>
      <c r="I12" s="59">
        <v>699891</v>
      </c>
      <c r="J12" s="64">
        <f t="shared" si="0"/>
        <v>102.203277792826</v>
      </c>
      <c r="K12" s="65">
        <f t="shared" si="1"/>
        <v>35.2431646226871</v>
      </c>
    </row>
    <row r="13" spans="2:11">
      <c r="B13" s="50"/>
      <c r="C13" s="50"/>
      <c r="D13" s="50"/>
      <c r="E13" s="50">
        <v>636</v>
      </c>
      <c r="F13" s="123" t="s">
        <v>33</v>
      </c>
      <c r="G13" s="59">
        <v>5149.99</v>
      </c>
      <c r="H13" s="68">
        <v>1959151.63</v>
      </c>
      <c r="I13" s="59">
        <v>682437.37</v>
      </c>
      <c r="J13" s="64"/>
      <c r="K13" s="65"/>
    </row>
    <row r="14" spans="2:11">
      <c r="B14" s="50"/>
      <c r="C14" s="50"/>
      <c r="D14" s="51"/>
      <c r="E14" s="51">
        <v>639</v>
      </c>
      <c r="F14" s="124" t="s">
        <v>34</v>
      </c>
      <c r="G14" s="59">
        <v>843.21</v>
      </c>
      <c r="H14" s="68">
        <v>26739.84</v>
      </c>
      <c r="I14" s="59">
        <v>17453.58</v>
      </c>
      <c r="J14" s="64">
        <f t="shared" si="0"/>
        <v>2069.89717863877</v>
      </c>
      <c r="K14" s="65">
        <f t="shared" si="1"/>
        <v>65.2718191283119</v>
      </c>
    </row>
    <row r="15" spans="2:11">
      <c r="B15" s="50"/>
      <c r="C15" s="50">
        <v>65</v>
      </c>
      <c r="D15" s="51"/>
      <c r="E15" s="51"/>
      <c r="F15" s="124" t="s">
        <v>35</v>
      </c>
      <c r="G15" s="59">
        <v>0</v>
      </c>
      <c r="H15" s="68">
        <v>14400</v>
      </c>
      <c r="I15" s="59">
        <v>0</v>
      </c>
      <c r="J15" s="64" t="e">
        <f t="shared" si="0"/>
        <v>#DIV/0!</v>
      </c>
      <c r="K15" s="65">
        <f t="shared" si="1"/>
        <v>0</v>
      </c>
    </row>
    <row r="16" spans="2:11">
      <c r="B16" s="50"/>
      <c r="C16" s="50"/>
      <c r="D16" s="51">
        <v>652</v>
      </c>
      <c r="E16" s="51"/>
      <c r="F16" s="124" t="s">
        <v>36</v>
      </c>
      <c r="G16" s="59">
        <v>0</v>
      </c>
      <c r="H16" s="68">
        <v>14400</v>
      </c>
      <c r="I16" s="59">
        <v>0</v>
      </c>
      <c r="J16" s="64" t="e">
        <f t="shared" si="0"/>
        <v>#DIV/0!</v>
      </c>
      <c r="K16" s="65">
        <f t="shared" si="1"/>
        <v>0</v>
      </c>
    </row>
    <row r="17" ht="25.5" spans="2:11">
      <c r="B17" s="50"/>
      <c r="C17" s="50">
        <v>66</v>
      </c>
      <c r="D17" s="51"/>
      <c r="E17" s="51"/>
      <c r="F17" s="49" t="s">
        <v>37</v>
      </c>
      <c r="G17" s="59">
        <v>324</v>
      </c>
      <c r="H17" s="68">
        <v>1500</v>
      </c>
      <c r="I17" s="59">
        <v>0</v>
      </c>
      <c r="J17" s="64">
        <f t="shared" si="0"/>
        <v>0</v>
      </c>
      <c r="K17" s="65">
        <f t="shared" si="1"/>
        <v>0</v>
      </c>
    </row>
    <row r="18" ht="25.5" spans="2:11">
      <c r="B18" s="50"/>
      <c r="C18" s="53"/>
      <c r="D18" s="51">
        <v>661</v>
      </c>
      <c r="E18" s="51"/>
      <c r="F18" s="49" t="s">
        <v>38</v>
      </c>
      <c r="G18" s="59">
        <v>324</v>
      </c>
      <c r="H18" s="68">
        <v>1500</v>
      </c>
      <c r="I18" s="59">
        <v>0</v>
      </c>
      <c r="J18" s="64">
        <f t="shared" si="0"/>
        <v>0</v>
      </c>
      <c r="K18" s="65">
        <f t="shared" si="1"/>
        <v>0</v>
      </c>
    </row>
    <row r="19" s="66" customFormat="1" spans="2:11">
      <c r="B19" s="50"/>
      <c r="C19" s="53"/>
      <c r="D19" s="51">
        <v>663</v>
      </c>
      <c r="E19" s="51"/>
      <c r="F19" s="49" t="s">
        <v>39</v>
      </c>
      <c r="G19" s="59">
        <v>55.78</v>
      </c>
      <c r="H19" s="27">
        <v>400</v>
      </c>
      <c r="I19" s="59">
        <v>50</v>
      </c>
      <c r="J19" s="64">
        <f t="shared" si="0"/>
        <v>89.6378630333453</v>
      </c>
      <c r="K19" s="65">
        <f t="shared" si="1"/>
        <v>12.5</v>
      </c>
    </row>
    <row r="20" ht="25.5" spans="2:11">
      <c r="B20" s="50"/>
      <c r="C20" s="53">
        <v>67</v>
      </c>
      <c r="D20" s="51"/>
      <c r="E20" s="51"/>
      <c r="F20" s="49" t="s">
        <v>40</v>
      </c>
      <c r="G20" s="59">
        <v>200390.93</v>
      </c>
      <c r="H20" s="27">
        <v>245054.64</v>
      </c>
      <c r="I20" s="59">
        <v>170151.48</v>
      </c>
      <c r="J20" s="64">
        <f t="shared" si="0"/>
        <v>84.9097711158883</v>
      </c>
      <c r="K20" s="65">
        <f t="shared" si="1"/>
        <v>69.4340984524921</v>
      </c>
    </row>
    <row r="21" spans="2:11">
      <c r="B21" s="50"/>
      <c r="C21" s="53"/>
      <c r="D21" s="51">
        <v>671</v>
      </c>
      <c r="E21" s="51"/>
      <c r="F21" s="49" t="s">
        <v>41</v>
      </c>
      <c r="G21" s="59">
        <v>200390.93</v>
      </c>
      <c r="H21" s="27">
        <v>245055</v>
      </c>
      <c r="I21" s="59">
        <v>170151.48</v>
      </c>
      <c r="J21" s="64"/>
      <c r="K21" s="65">
        <f t="shared" si="1"/>
        <v>69.4339964497766</v>
      </c>
    </row>
    <row r="22" spans="2:11">
      <c r="B22" s="50"/>
      <c r="C22" s="50"/>
      <c r="D22" s="51"/>
      <c r="E22" s="51"/>
      <c r="F22" s="49"/>
      <c r="G22" s="47"/>
      <c r="H22" s="47"/>
      <c r="I22" s="59"/>
      <c r="J22" s="48"/>
      <c r="K22" s="48"/>
    </row>
    <row r="23" spans="2:11">
      <c r="B23" s="125" t="s">
        <v>42</v>
      </c>
      <c r="C23" s="53"/>
      <c r="D23" s="69"/>
      <c r="E23" s="69"/>
      <c r="F23" s="46" t="s">
        <v>43</v>
      </c>
      <c r="G23" s="70">
        <v>0</v>
      </c>
      <c r="H23" s="70">
        <v>0</v>
      </c>
      <c r="I23" s="57">
        <v>0</v>
      </c>
      <c r="J23" s="71"/>
      <c r="K23" s="71">
        <v>0</v>
      </c>
    </row>
    <row r="24" ht="15.75" customHeight="1" spans="2:11">
      <c r="B24" s="50"/>
      <c r="C24" s="50">
        <v>72</v>
      </c>
      <c r="D24" s="51"/>
      <c r="E24" s="51"/>
      <c r="F24" s="126" t="s">
        <v>44</v>
      </c>
      <c r="G24" s="47">
        <v>0</v>
      </c>
      <c r="H24" s="47">
        <v>0</v>
      </c>
      <c r="I24" s="59">
        <v>0</v>
      </c>
      <c r="J24" s="48"/>
      <c r="K24" s="48">
        <v>0</v>
      </c>
    </row>
    <row r="25" ht="15.75" customHeight="1" spans="2:11">
      <c r="B25" s="50"/>
      <c r="C25" s="50"/>
      <c r="D25" s="50">
        <v>721</v>
      </c>
      <c r="E25" s="50"/>
      <c r="F25" s="126" t="s">
        <v>45</v>
      </c>
      <c r="G25" s="47">
        <v>0</v>
      </c>
      <c r="H25" s="47">
        <v>0</v>
      </c>
      <c r="I25" s="59">
        <v>0</v>
      </c>
      <c r="J25" s="48"/>
      <c r="K25" s="48">
        <v>0</v>
      </c>
    </row>
    <row r="26" spans="2:11">
      <c r="B26" s="50"/>
      <c r="C26" s="50"/>
      <c r="D26" s="50"/>
      <c r="E26" s="50">
        <v>7211</v>
      </c>
      <c r="F26" s="126" t="s">
        <v>46</v>
      </c>
      <c r="G26" s="47">
        <v>0</v>
      </c>
      <c r="H26" s="47">
        <v>0</v>
      </c>
      <c r="I26" s="59">
        <v>0</v>
      </c>
      <c r="J26" s="48"/>
      <c r="K26" s="48">
        <v>0</v>
      </c>
    </row>
    <row r="27" ht="12.75" customHeight="1" spans="2:11">
      <c r="B27" s="50"/>
      <c r="C27" s="50"/>
      <c r="D27" s="50"/>
      <c r="E27" s="123" t="s">
        <v>47</v>
      </c>
      <c r="F27" s="49"/>
      <c r="G27" s="47">
        <v>0</v>
      </c>
      <c r="H27" s="47">
        <v>0</v>
      </c>
      <c r="I27" s="59">
        <v>0</v>
      </c>
      <c r="J27" s="48"/>
      <c r="K27" s="48"/>
    </row>
    <row r="28" spans="2:11">
      <c r="I28" s="72"/>
    </row>
    <row r="29" ht="18" spans="2:11">
      <c r="B29" s="3"/>
      <c r="C29" s="3"/>
      <c r="D29" s="3"/>
      <c r="E29" s="3"/>
      <c r="F29" s="3"/>
      <c r="G29" s="3"/>
      <c r="H29" s="3"/>
      <c r="I29" s="73"/>
      <c r="J29" s="4"/>
      <c r="K29" s="4"/>
    </row>
    <row r="30" ht="25.5" spans="2:11">
      <c r="B30" s="8" t="s">
        <v>4</v>
      </c>
      <c r="C30" s="9"/>
      <c r="D30" s="9"/>
      <c r="E30" s="9"/>
      <c r="F30" s="10"/>
      <c r="G30" s="11" t="s">
        <v>5</v>
      </c>
      <c r="H30" s="11" t="s">
        <v>6</v>
      </c>
      <c r="I30" s="45" t="s">
        <v>29</v>
      </c>
      <c r="J30" s="11" t="s">
        <v>8</v>
      </c>
      <c r="K30" s="11" t="s">
        <v>9</v>
      </c>
    </row>
    <row r="31" spans="2:11">
      <c r="B31" s="8">
        <v>1</v>
      </c>
      <c r="C31" s="9"/>
      <c r="D31" s="9"/>
      <c r="E31" s="9"/>
      <c r="F31" s="10"/>
      <c r="G31" s="11">
        <v>2</v>
      </c>
      <c r="H31" s="11">
        <v>4</v>
      </c>
      <c r="I31" s="45">
        <v>5</v>
      </c>
      <c r="J31" s="11" t="s">
        <v>10</v>
      </c>
      <c r="K31" s="11" t="s">
        <v>11</v>
      </c>
    </row>
    <row r="32" spans="2:11">
      <c r="B32" s="46"/>
      <c r="C32" s="46"/>
      <c r="D32" s="46"/>
      <c r="E32" s="46"/>
      <c r="F32" s="46" t="s">
        <v>48</v>
      </c>
      <c r="G32" s="58">
        <f>G33+G43</f>
        <v>977027.74</v>
      </c>
      <c r="H32" s="74">
        <v>2273985.95</v>
      </c>
      <c r="I32" s="75">
        <v>870092.43</v>
      </c>
      <c r="J32" s="64">
        <f>I32/G32*100</f>
        <v>89.0550384987022</v>
      </c>
      <c r="K32" s="64">
        <f>I32/H32*100</f>
        <v>38.2628762504008</v>
      </c>
    </row>
    <row r="33" spans="2:11">
      <c r="B33" s="46">
        <v>3</v>
      </c>
      <c r="C33" s="46"/>
      <c r="D33" s="46"/>
      <c r="E33" s="46"/>
      <c r="F33" s="46" t="s">
        <v>49</v>
      </c>
      <c r="G33" s="76">
        <v>911636.66</v>
      </c>
      <c r="H33" s="77">
        <v>2273985.95</v>
      </c>
      <c r="I33" s="76">
        <v>870092.43</v>
      </c>
      <c r="J33" s="64">
        <f t="shared" ref="J33:J47" si="2">I33/G33*100</f>
        <v>95.4428960766014</v>
      </c>
      <c r="K33" s="65">
        <f t="shared" ref="K33:K47" si="3">I33/H33*100</f>
        <v>38.2628762504008</v>
      </c>
    </row>
    <row r="34" spans="2:11">
      <c r="B34" s="46"/>
      <c r="C34" s="49">
        <v>31</v>
      </c>
      <c r="D34" s="49"/>
      <c r="E34" s="49"/>
      <c r="F34" s="49" t="s">
        <v>50</v>
      </c>
      <c r="G34" s="76">
        <v>739980.98</v>
      </c>
      <c r="H34" s="77">
        <v>1262249.91</v>
      </c>
      <c r="I34" s="76">
        <v>739980.68</v>
      </c>
      <c r="J34" s="64">
        <f t="shared" si="2"/>
        <v>99.9999594584174</v>
      </c>
      <c r="K34" s="65">
        <f t="shared" si="3"/>
        <v>58.6239439700178</v>
      </c>
    </row>
    <row r="35" spans="2:11">
      <c r="B35" s="50"/>
      <c r="C35" s="50"/>
      <c r="D35" s="50">
        <v>311</v>
      </c>
      <c r="E35" s="50"/>
      <c r="F35" s="123" t="s">
        <v>51</v>
      </c>
      <c r="G35" s="76">
        <v>642157.18</v>
      </c>
      <c r="H35" s="77" t="s">
        <v>52</v>
      </c>
      <c r="I35" s="76">
        <v>642157.18</v>
      </c>
      <c r="J35" s="64">
        <f t="shared" si="2"/>
        <v>100</v>
      </c>
      <c r="K35" s="65" t="e">
        <f t="shared" si="3"/>
        <v>#VALUE!</v>
      </c>
    </row>
    <row r="36" spans="2:11">
      <c r="B36" s="50"/>
      <c r="C36" s="50"/>
      <c r="D36" s="50"/>
      <c r="E36" s="50">
        <v>3111</v>
      </c>
      <c r="F36" s="123" t="s">
        <v>53</v>
      </c>
      <c r="G36" s="76">
        <v>642157.18</v>
      </c>
      <c r="H36" s="77" t="s">
        <v>52</v>
      </c>
      <c r="I36" s="76">
        <v>642157.18</v>
      </c>
      <c r="J36" s="64">
        <f t="shared" si="2"/>
        <v>100</v>
      </c>
      <c r="K36" s="65" t="e">
        <f t="shared" si="3"/>
        <v>#VALUE!</v>
      </c>
    </row>
    <row r="37" spans="2:11">
      <c r="B37" s="50"/>
      <c r="C37" s="50"/>
      <c r="D37" s="50"/>
      <c r="E37" s="50">
        <v>3132</v>
      </c>
      <c r="F37" s="123" t="s">
        <v>54</v>
      </c>
      <c r="G37" s="76">
        <v>77399.48</v>
      </c>
      <c r="H37" s="77">
        <v>171016.82</v>
      </c>
      <c r="I37" s="76">
        <v>77399.48</v>
      </c>
      <c r="J37" s="64">
        <f t="shared" si="2"/>
        <v>100</v>
      </c>
      <c r="K37" s="65">
        <f t="shared" si="3"/>
        <v>45.2584020682878</v>
      </c>
    </row>
    <row r="38" spans="2:11">
      <c r="B38" s="50"/>
      <c r="C38" s="50">
        <v>32</v>
      </c>
      <c r="D38" s="51"/>
      <c r="E38" s="51"/>
      <c r="F38" s="123" t="s">
        <v>55</v>
      </c>
      <c r="G38" s="76">
        <v>171198.22</v>
      </c>
      <c r="H38" s="77">
        <v>289357.83</v>
      </c>
      <c r="I38" s="76">
        <v>171182.22</v>
      </c>
      <c r="J38" s="64">
        <f t="shared" si="2"/>
        <v>99.9906541084364</v>
      </c>
      <c r="K38" s="65">
        <f t="shared" si="3"/>
        <v>59.1593529713711</v>
      </c>
    </row>
    <row r="39" spans="2:11">
      <c r="B39" s="50"/>
      <c r="C39" s="50"/>
      <c r="D39" s="50">
        <v>32</v>
      </c>
      <c r="E39" s="50"/>
      <c r="F39" s="123" t="s">
        <v>55</v>
      </c>
      <c r="G39" s="76">
        <v>171198.22</v>
      </c>
      <c r="H39" s="77">
        <v>289357.83</v>
      </c>
      <c r="I39" s="76">
        <v>171182.22</v>
      </c>
      <c r="J39" s="64">
        <f t="shared" si="2"/>
        <v>99.9906541084364</v>
      </c>
      <c r="K39" s="65">
        <f t="shared" si="3"/>
        <v>59.1593529713711</v>
      </c>
    </row>
    <row r="40" spans="2:11">
      <c r="B40" s="50"/>
      <c r="C40" s="50">
        <v>34</v>
      </c>
      <c r="D40" s="50"/>
      <c r="E40" s="50"/>
      <c r="F40" s="126" t="s">
        <v>56</v>
      </c>
      <c r="G40" s="76">
        <v>87.95</v>
      </c>
      <c r="H40" s="77">
        <v>200</v>
      </c>
      <c r="I40" s="76">
        <v>87.95</v>
      </c>
      <c r="J40" s="64">
        <f t="shared" si="2"/>
        <v>100</v>
      </c>
      <c r="K40" s="65">
        <f t="shared" si="3"/>
        <v>43.975</v>
      </c>
    </row>
    <row r="41" spans="2:11">
      <c r="B41" s="50"/>
      <c r="C41" s="53"/>
      <c r="D41" s="51">
        <v>343</v>
      </c>
      <c r="E41" s="124" t="s">
        <v>57</v>
      </c>
      <c r="F41" s="124" t="s">
        <v>56</v>
      </c>
      <c r="G41" s="76">
        <v>97.95</v>
      </c>
      <c r="H41" s="77">
        <v>200</v>
      </c>
      <c r="I41" s="76">
        <v>87.95</v>
      </c>
      <c r="J41" s="64">
        <f t="shared" si="2"/>
        <v>89.7907095456866</v>
      </c>
      <c r="K41" s="65">
        <f t="shared" si="3"/>
        <v>43.975</v>
      </c>
    </row>
    <row r="42" spans="2:11">
      <c r="B42" s="50"/>
      <c r="C42" s="50">
        <v>38</v>
      </c>
      <c r="D42" s="51"/>
      <c r="E42" s="51"/>
      <c r="F42" s="124" t="s">
        <v>58</v>
      </c>
      <c r="G42" s="76">
        <v>4022.37</v>
      </c>
      <c r="H42" s="77">
        <v>369.51</v>
      </c>
      <c r="I42" s="76">
        <v>369.51</v>
      </c>
      <c r="J42" s="64"/>
      <c r="K42" s="65">
        <f t="shared" si="3"/>
        <v>100</v>
      </c>
    </row>
    <row r="43" spans="2:11">
      <c r="B43" s="53">
        <v>4</v>
      </c>
      <c r="C43" s="53"/>
      <c r="D43" s="53"/>
      <c r="E43" s="53"/>
      <c r="F43" s="54" t="s">
        <v>59</v>
      </c>
      <c r="G43" s="76">
        <v>65391.08</v>
      </c>
      <c r="H43" s="77">
        <v>114794</v>
      </c>
      <c r="I43" s="76">
        <v>65931.08</v>
      </c>
      <c r="J43" s="64">
        <f t="shared" si="2"/>
        <v>100.82580070554</v>
      </c>
      <c r="K43" s="65">
        <f t="shared" si="3"/>
        <v>57.4342561457916</v>
      </c>
    </row>
    <row r="44" spans="2:11">
      <c r="B44" s="49"/>
      <c r="C44" s="49">
        <v>42</v>
      </c>
      <c r="D44" s="49"/>
      <c r="E44" s="49"/>
      <c r="F44" s="55" t="s">
        <v>60</v>
      </c>
      <c r="G44" s="76">
        <v>0</v>
      </c>
      <c r="H44" s="78">
        <v>4150.42</v>
      </c>
      <c r="I44" s="76">
        <v>0</v>
      </c>
      <c r="J44" s="64" t="e">
        <f t="shared" si="2"/>
        <v>#DIV/0!</v>
      </c>
      <c r="K44" s="65">
        <f t="shared" si="3"/>
        <v>0</v>
      </c>
    </row>
    <row r="45" spans="2:11">
      <c r="B45" s="49"/>
      <c r="C45" s="49"/>
      <c r="D45" s="49">
        <v>424</v>
      </c>
      <c r="E45" s="49"/>
      <c r="F45" s="55" t="s">
        <v>61</v>
      </c>
      <c r="G45" s="76">
        <v>0</v>
      </c>
      <c r="H45" s="79">
        <v>13500</v>
      </c>
      <c r="I45" s="76">
        <v>0</v>
      </c>
      <c r="J45" s="64" t="e">
        <f t="shared" si="2"/>
        <v>#DIV/0!</v>
      </c>
      <c r="K45" s="65">
        <f t="shared" si="3"/>
        <v>0</v>
      </c>
    </row>
    <row r="46" spans="2:11">
      <c r="B46" s="49"/>
      <c r="C46" s="49"/>
      <c r="D46" s="49">
        <v>426</v>
      </c>
      <c r="E46" s="49"/>
      <c r="F46" s="55" t="s">
        <v>62</v>
      </c>
      <c r="G46" s="76">
        <v>2250</v>
      </c>
      <c r="H46" s="78">
        <v>6212.5</v>
      </c>
      <c r="I46" s="76">
        <v>0</v>
      </c>
      <c r="J46" s="64"/>
      <c r="K46" s="65"/>
    </row>
    <row r="47" spans="2:11">
      <c r="B47" s="49"/>
      <c r="C47" s="49"/>
      <c r="D47" s="50">
        <v>422</v>
      </c>
      <c r="E47" s="50"/>
      <c r="F47" s="123" t="s">
        <v>63</v>
      </c>
      <c r="G47" s="76">
        <v>0</v>
      </c>
      <c r="H47" s="78">
        <v>0</v>
      </c>
      <c r="I47" s="76">
        <v>0</v>
      </c>
      <c r="J47" s="64" t="e">
        <f t="shared" si="2"/>
        <v>#DIV/0!</v>
      </c>
      <c r="K47" s="65" t="e">
        <f t="shared" si="3"/>
        <v>#DIV/0!</v>
      </c>
    </row>
    <row r="48" spans="2:11">
      <c r="B48" s="49"/>
      <c r="C48" s="49">
        <v>45</v>
      </c>
      <c r="D48" s="50"/>
      <c r="E48" s="50"/>
      <c r="F48" s="123" t="s">
        <v>64</v>
      </c>
      <c r="G48" s="76">
        <v>5000</v>
      </c>
      <c r="H48" s="78">
        <v>90931.08</v>
      </c>
      <c r="I48" s="76">
        <v>65931.08</v>
      </c>
      <c r="J48" s="64"/>
      <c r="K48" s="65">
        <f>I49/H49*100</f>
        <v>72.5066500914759</v>
      </c>
    </row>
    <row r="49" spans="2:9">
      <c r="B49" s="49"/>
      <c r="C49" s="49"/>
      <c r="D49" s="50">
        <v>451</v>
      </c>
      <c r="E49" s="50"/>
      <c r="F49" s="123" t="s">
        <v>64</v>
      </c>
      <c r="G49" s="76">
        <v>5000</v>
      </c>
      <c r="H49" s="78">
        <v>90931.08</v>
      </c>
      <c r="I49" s="76">
        <v>65931.08</v>
      </c>
    </row>
  </sheetData>
  <mergeCells count="7">
    <mergeCell ref="B2:K2"/>
    <mergeCell ref="B4:K4"/>
    <mergeCell ref="B6:K6"/>
    <mergeCell ref="B8:F8"/>
    <mergeCell ref="B9:F9"/>
    <mergeCell ref="B30:F30"/>
    <mergeCell ref="B31:F31"/>
  </mergeCells>
  <pageMargins left="0.7" right="0.7" top="0.75" bottom="0.75" header="0.3" footer="0.3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31"/>
  <sheetViews>
    <sheetView view="pageBreakPreview" zoomScale="91" zoomScaleNormal="100" topLeftCell="B1" workbookViewId="0">
      <selection activeCell="E15" sqref="E15"/>
    </sheetView>
  </sheetViews>
  <sheetFormatPr defaultColWidth="9" defaultRowHeight="15" outlineLevelCol="6"/>
  <cols>
    <col min="2" max="2" width="37.6666666666667" customWidth="1"/>
    <col min="3" max="5" width="25.3333333333333" customWidth="1"/>
    <col min="6" max="7" width="15.6666666666667" customWidth="1"/>
  </cols>
  <sheetData>
    <row r="1" ht="18" spans="2:7">
      <c r="B1" s="3"/>
      <c r="C1" s="3"/>
      <c r="D1" s="3"/>
      <c r="E1" s="4"/>
      <c r="F1" s="4"/>
      <c r="G1" s="4"/>
    </row>
    <row r="2" ht="15.75" customHeight="1" spans="2:7">
      <c r="B2" s="5" t="s">
        <v>65</v>
      </c>
      <c r="C2" s="5"/>
      <c r="D2" s="5"/>
      <c r="E2" s="5"/>
      <c r="F2" s="5"/>
      <c r="G2" s="5"/>
    </row>
    <row r="3" ht="18" spans="2:7">
      <c r="B3" s="3"/>
      <c r="C3" s="3"/>
      <c r="D3" s="3"/>
      <c r="E3" s="4"/>
      <c r="F3" s="4"/>
      <c r="G3" s="4"/>
    </row>
    <row r="4" ht="25.5" spans="2:7">
      <c r="B4" s="11" t="s">
        <v>4</v>
      </c>
      <c r="C4" s="11" t="s">
        <v>5</v>
      </c>
      <c r="D4" s="11" t="s">
        <v>6</v>
      </c>
      <c r="E4" s="45" t="s">
        <v>29</v>
      </c>
      <c r="F4" s="11" t="s">
        <v>8</v>
      </c>
      <c r="G4" s="11" t="s">
        <v>9</v>
      </c>
    </row>
    <row r="5" spans="2:7">
      <c r="B5" s="11">
        <v>1</v>
      </c>
      <c r="C5" s="11">
        <v>2</v>
      </c>
      <c r="D5" s="11">
        <v>4</v>
      </c>
      <c r="E5" s="11">
        <v>5</v>
      </c>
      <c r="F5" s="11" t="s">
        <v>10</v>
      </c>
      <c r="G5" s="11" t="s">
        <v>11</v>
      </c>
    </row>
    <row r="6" spans="2:7">
      <c r="B6" s="46" t="s">
        <v>66</v>
      </c>
      <c r="C6" s="57">
        <v>894900.59</v>
      </c>
      <c r="D6" s="63">
        <v>2273895.95</v>
      </c>
      <c r="E6" s="57">
        <v>870092.43</v>
      </c>
      <c r="F6" s="64">
        <f>E6/C6*100</f>
        <v>97.2278306353558</v>
      </c>
      <c r="G6" s="64">
        <f>E6/D6*100</f>
        <v>38.2643906815525</v>
      </c>
    </row>
    <row r="7" spans="2:7">
      <c r="B7" s="49" t="s">
        <v>67</v>
      </c>
      <c r="C7" s="59">
        <v>12816.43</v>
      </c>
      <c r="D7" s="47">
        <v>113182.63</v>
      </c>
      <c r="E7" s="59">
        <v>69616.51</v>
      </c>
      <c r="F7" s="64">
        <f t="shared" ref="F7:F31" si="0">E7/C7*100</f>
        <v>543.181759663182</v>
      </c>
      <c r="G7" s="65">
        <f t="shared" ref="G7:G30" si="1">E7/D7*100</f>
        <v>61.5081218734712</v>
      </c>
    </row>
    <row r="8" spans="2:7">
      <c r="B8" s="126" t="s">
        <v>68</v>
      </c>
      <c r="C8" s="59">
        <v>113966.58</v>
      </c>
      <c r="D8" s="47">
        <v>0</v>
      </c>
      <c r="E8" s="59">
        <v>0</v>
      </c>
      <c r="F8" s="64"/>
      <c r="G8" s="65" t="e">
        <f t="shared" si="1"/>
        <v>#DIV/0!</v>
      </c>
    </row>
    <row r="9" spans="2:7">
      <c r="B9" s="50" t="s">
        <v>69</v>
      </c>
      <c r="C9" s="59">
        <v>74.74</v>
      </c>
      <c r="D9" s="47">
        <v>0</v>
      </c>
      <c r="E9" s="59">
        <v>0</v>
      </c>
      <c r="F9" s="64">
        <f t="shared" si="0"/>
        <v>0</v>
      </c>
      <c r="G9" s="65" t="e">
        <f t="shared" si="1"/>
        <v>#DIV/0!</v>
      </c>
    </row>
    <row r="10" spans="2:7">
      <c r="B10" s="50" t="s">
        <v>70</v>
      </c>
      <c r="C10" s="59">
        <v>0</v>
      </c>
      <c r="D10" s="47">
        <v>1500</v>
      </c>
      <c r="E10" s="59">
        <v>0</v>
      </c>
      <c r="F10" s="64" t="e">
        <f t="shared" si="0"/>
        <v>#DIV/0!</v>
      </c>
      <c r="G10" s="65">
        <f t="shared" si="1"/>
        <v>0</v>
      </c>
    </row>
    <row r="11" spans="2:7">
      <c r="B11" s="49" t="s">
        <v>71</v>
      </c>
      <c r="C11" s="59">
        <v>0</v>
      </c>
      <c r="D11" s="56">
        <v>14400</v>
      </c>
      <c r="E11" s="59">
        <v>0</v>
      </c>
      <c r="F11" s="64" t="e">
        <f t="shared" si="0"/>
        <v>#DIV/0!</v>
      </c>
      <c r="G11" s="65">
        <f t="shared" si="1"/>
        <v>0</v>
      </c>
    </row>
    <row r="12" spans="2:7">
      <c r="B12" s="49" t="s">
        <v>72</v>
      </c>
      <c r="C12" s="59">
        <v>3777.49</v>
      </c>
      <c r="D12" s="56">
        <v>5800</v>
      </c>
      <c r="E12" s="59">
        <v>721.18</v>
      </c>
      <c r="F12" s="64">
        <f t="shared" si="0"/>
        <v>19.0915131476192</v>
      </c>
      <c r="G12" s="65">
        <f t="shared" si="1"/>
        <v>12.4341379310345</v>
      </c>
    </row>
    <row r="13" spans="2:7">
      <c r="B13" s="49" t="s">
        <v>73</v>
      </c>
      <c r="C13" s="59">
        <v>88925.37</v>
      </c>
      <c r="D13" s="56">
        <v>131872.01</v>
      </c>
      <c r="E13" s="59">
        <v>100534.97</v>
      </c>
      <c r="F13" s="64">
        <f t="shared" si="0"/>
        <v>113.055441883458</v>
      </c>
      <c r="G13" s="65">
        <f t="shared" si="1"/>
        <v>76.23677685659</v>
      </c>
    </row>
    <row r="14" spans="2:7">
      <c r="B14" s="49" t="s">
        <v>74</v>
      </c>
      <c r="C14" s="59">
        <v>0</v>
      </c>
      <c r="D14" s="56">
        <v>0</v>
      </c>
      <c r="E14" s="59">
        <v>0</v>
      </c>
      <c r="F14" s="64"/>
      <c r="G14" s="65" t="e">
        <f t="shared" si="1"/>
        <v>#DIV/0!</v>
      </c>
    </row>
    <row r="15" spans="2:7">
      <c r="B15" s="49" t="s">
        <v>75</v>
      </c>
      <c r="C15" s="59">
        <v>669291</v>
      </c>
      <c r="D15" s="56">
        <v>1924091.47</v>
      </c>
      <c r="E15" s="59">
        <v>681716.19</v>
      </c>
      <c r="F15" s="64">
        <f t="shared" si="0"/>
        <v>101.856470503862</v>
      </c>
      <c r="G15" s="65">
        <f t="shared" si="1"/>
        <v>35.4305499831565</v>
      </c>
    </row>
    <row r="16" spans="2:7">
      <c r="B16" s="49" t="s">
        <v>76</v>
      </c>
      <c r="C16" s="59">
        <v>5149.99</v>
      </c>
      <c r="D16" s="56">
        <v>56000</v>
      </c>
      <c r="E16" s="59">
        <v>0</v>
      </c>
      <c r="F16" s="64">
        <f t="shared" si="0"/>
        <v>0</v>
      </c>
      <c r="G16" s="65">
        <f t="shared" si="1"/>
        <v>0</v>
      </c>
    </row>
    <row r="17" ht="15.75" customHeight="1" spans="2:7">
      <c r="B17" s="49" t="s">
        <v>77</v>
      </c>
      <c r="C17" s="59">
        <v>843.21</v>
      </c>
      <c r="D17" s="56">
        <v>26739.84</v>
      </c>
      <c r="E17" s="59">
        <v>17453.58</v>
      </c>
      <c r="F17" s="64"/>
      <c r="G17" s="65">
        <f t="shared" si="1"/>
        <v>65.2718191283119</v>
      </c>
    </row>
    <row r="18" ht="15.75" customHeight="1" spans="2:7">
      <c r="B18" s="49" t="s">
        <v>78</v>
      </c>
      <c r="C18" s="59">
        <v>55.78</v>
      </c>
      <c r="D18" s="56">
        <v>400</v>
      </c>
      <c r="E18" s="59">
        <v>50</v>
      </c>
      <c r="F18" s="64">
        <f t="shared" si="0"/>
        <v>89.6378630333453</v>
      </c>
      <c r="G18" s="65">
        <v>0</v>
      </c>
    </row>
    <row r="19" spans="2:7">
      <c r="B19" s="46" t="s">
        <v>79</v>
      </c>
      <c r="C19" s="57">
        <v>894901</v>
      </c>
      <c r="D19" s="63">
        <v>2273895.95</v>
      </c>
      <c r="E19" s="57">
        <v>870092.43</v>
      </c>
      <c r="F19" s="64">
        <f t="shared" si="0"/>
        <v>97.227786090305</v>
      </c>
      <c r="G19" s="64">
        <f t="shared" si="1"/>
        <v>38.2643906815525</v>
      </c>
    </row>
    <row r="20" spans="2:7">
      <c r="B20" s="49" t="s">
        <v>67</v>
      </c>
      <c r="C20" s="59">
        <v>12816</v>
      </c>
      <c r="D20" s="47">
        <v>113182.63</v>
      </c>
      <c r="E20" s="59">
        <v>69616.51</v>
      </c>
      <c r="F20" s="64">
        <f t="shared" si="0"/>
        <v>543.199984394507</v>
      </c>
      <c r="G20" s="65">
        <f t="shared" si="1"/>
        <v>61.5081218734712</v>
      </c>
    </row>
    <row r="21" spans="2:7">
      <c r="B21" s="126" t="s">
        <v>68</v>
      </c>
      <c r="C21" s="59">
        <v>113967</v>
      </c>
      <c r="D21" s="47">
        <v>0</v>
      </c>
      <c r="E21" s="59">
        <v>0</v>
      </c>
      <c r="F21" s="64"/>
      <c r="G21" s="65" t="e">
        <f t="shared" si="1"/>
        <v>#DIV/0!</v>
      </c>
    </row>
    <row r="22" spans="2:7">
      <c r="B22" s="50" t="s">
        <v>69</v>
      </c>
      <c r="C22" s="59">
        <v>75</v>
      </c>
      <c r="D22" s="47">
        <v>0</v>
      </c>
      <c r="E22" s="59">
        <v>0</v>
      </c>
      <c r="F22" s="64">
        <f t="shared" si="0"/>
        <v>0</v>
      </c>
      <c r="G22" s="65" t="e">
        <f t="shared" si="1"/>
        <v>#DIV/0!</v>
      </c>
    </row>
    <row r="23" spans="2:7">
      <c r="B23" s="50" t="s">
        <v>70</v>
      </c>
      <c r="C23" s="59">
        <v>0</v>
      </c>
      <c r="D23" s="47">
        <v>1500</v>
      </c>
      <c r="E23" s="59">
        <v>0</v>
      </c>
      <c r="F23" s="64" t="e">
        <f t="shared" si="0"/>
        <v>#DIV/0!</v>
      </c>
      <c r="G23" s="65">
        <f t="shared" si="1"/>
        <v>0</v>
      </c>
    </row>
    <row r="24" spans="2:7">
      <c r="B24" s="49" t="s">
        <v>71</v>
      </c>
      <c r="C24" s="59">
        <v>0</v>
      </c>
      <c r="D24" s="56">
        <v>14400</v>
      </c>
      <c r="E24" s="59">
        <v>0</v>
      </c>
      <c r="F24" s="64" t="e">
        <f t="shared" si="0"/>
        <v>#DIV/0!</v>
      </c>
      <c r="G24" s="65">
        <f t="shared" si="1"/>
        <v>0</v>
      </c>
    </row>
    <row r="25" spans="2:7">
      <c r="B25" s="49" t="s">
        <v>72</v>
      </c>
      <c r="C25" s="59">
        <v>3777</v>
      </c>
      <c r="D25" s="56">
        <v>5800</v>
      </c>
      <c r="E25" s="59">
        <v>721.18</v>
      </c>
      <c r="F25" s="64">
        <f t="shared" si="0"/>
        <v>19.0939899391051</v>
      </c>
      <c r="G25" s="65">
        <f t="shared" si="1"/>
        <v>12.4341379310345</v>
      </c>
    </row>
    <row r="26" spans="2:7">
      <c r="B26" s="49" t="s">
        <v>73</v>
      </c>
      <c r="C26" s="59">
        <v>88925</v>
      </c>
      <c r="D26" s="56">
        <v>131872.01</v>
      </c>
      <c r="E26" s="59">
        <v>100534.97</v>
      </c>
      <c r="F26" s="64">
        <f t="shared" si="0"/>
        <v>113.055912285634</v>
      </c>
      <c r="G26" s="65">
        <f t="shared" si="1"/>
        <v>76.23677685659</v>
      </c>
    </row>
    <row r="27" spans="2:7">
      <c r="B27" s="49" t="s">
        <v>74</v>
      </c>
      <c r="C27" s="59">
        <v>0</v>
      </c>
      <c r="D27" s="56">
        <v>0</v>
      </c>
      <c r="E27" s="59">
        <v>0</v>
      </c>
      <c r="F27" s="64"/>
      <c r="G27" s="65"/>
    </row>
    <row r="28" spans="2:7">
      <c r="B28" s="49" t="s">
        <v>80</v>
      </c>
      <c r="C28" s="59">
        <v>669291</v>
      </c>
      <c r="D28" s="56">
        <v>1924091.47</v>
      </c>
      <c r="E28" s="59">
        <v>681716.19</v>
      </c>
      <c r="F28" s="64">
        <f t="shared" si="0"/>
        <v>101.856470503862</v>
      </c>
      <c r="G28" s="65">
        <f t="shared" si="1"/>
        <v>35.4305499831565</v>
      </c>
    </row>
    <row r="29" spans="2:7">
      <c r="B29" s="49" t="s">
        <v>81</v>
      </c>
      <c r="C29" s="59">
        <v>5150</v>
      </c>
      <c r="D29" s="56">
        <v>56000</v>
      </c>
      <c r="E29" s="59">
        <v>0</v>
      </c>
      <c r="F29" s="64">
        <f t="shared" si="0"/>
        <v>0</v>
      </c>
      <c r="G29" s="65">
        <f t="shared" si="1"/>
        <v>0</v>
      </c>
    </row>
    <row r="30" spans="2:7">
      <c r="B30" s="49" t="s">
        <v>82</v>
      </c>
      <c r="C30" s="59">
        <v>843</v>
      </c>
      <c r="D30" s="56">
        <v>26739.84</v>
      </c>
      <c r="E30" s="59">
        <v>17453.58</v>
      </c>
      <c r="F30" s="64"/>
      <c r="G30" s="65">
        <f t="shared" si="1"/>
        <v>65.2718191283119</v>
      </c>
    </row>
    <row r="31" spans="2:7">
      <c r="B31" s="49" t="s">
        <v>78</v>
      </c>
      <c r="C31" s="59">
        <v>56</v>
      </c>
      <c r="D31" s="56">
        <v>400</v>
      </c>
      <c r="E31" s="59">
        <v>50</v>
      </c>
      <c r="F31" s="64">
        <f t="shared" si="0"/>
        <v>89.2857142857143</v>
      </c>
      <c r="G31" s="65">
        <v>0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view="pageBreakPreview" zoomScale="142" zoomScaleNormal="100" workbookViewId="0">
      <selection activeCell="C9" sqref="C9"/>
    </sheetView>
  </sheetViews>
  <sheetFormatPr defaultColWidth="9" defaultRowHeight="15" outlineLevelCol="6"/>
  <cols>
    <col min="1" max="1" width="17.8" customWidth="1"/>
    <col min="2" max="2" width="37.6666666666667" customWidth="1"/>
    <col min="3" max="5" width="25.3333333333333" customWidth="1"/>
    <col min="6" max="7" width="15.6666666666667" customWidth="1"/>
  </cols>
  <sheetData>
    <row r="1" ht="18" spans="1:7">
      <c r="B1" s="3"/>
      <c r="C1" s="3"/>
      <c r="D1" s="3"/>
      <c r="E1" s="4"/>
      <c r="F1" s="4"/>
      <c r="G1" s="4"/>
    </row>
    <row r="2" ht="16" customHeight="1" spans="1:7">
      <c r="A2" s="5" t="s">
        <v>83</v>
      </c>
      <c r="B2" s="5"/>
      <c r="C2" s="5"/>
      <c r="D2" s="5"/>
      <c r="E2" s="5"/>
      <c r="F2" s="5"/>
      <c r="G2" s="5"/>
    </row>
    <row r="3" ht="16" customHeight="1"/>
    <row r="4" ht="28" customHeight="1" spans="1:7">
      <c r="A4" s="11" t="s">
        <v>4</v>
      </c>
      <c r="B4" s="11" t="s">
        <v>5</v>
      </c>
      <c r="C4" s="11" t="s">
        <v>6</v>
      </c>
      <c r="D4" s="45" t="s">
        <v>29</v>
      </c>
      <c r="E4" s="11" t="s">
        <v>8</v>
      </c>
      <c r="F4" s="11" t="s">
        <v>9</v>
      </c>
    </row>
    <row r="5" ht="16" customHeight="1" spans="1:7">
      <c r="A5" s="11">
        <v>1</v>
      </c>
      <c r="B5" s="11">
        <v>2</v>
      </c>
      <c r="C5" s="11">
        <v>4</v>
      </c>
      <c r="D5" s="11">
        <v>5</v>
      </c>
      <c r="E5" s="11" t="s">
        <v>10</v>
      </c>
      <c r="F5" s="11" t="s">
        <v>11</v>
      </c>
    </row>
    <row r="6" ht="16" customHeight="1" spans="1:7">
      <c r="A6" s="46" t="s">
        <v>79</v>
      </c>
      <c r="B6" s="57">
        <v>844207.93</v>
      </c>
      <c r="C6" s="58">
        <v>2273985.95</v>
      </c>
      <c r="D6" s="57">
        <v>870092.43</v>
      </c>
      <c r="E6" s="57">
        <f>D6/B6*100</f>
        <v>103.06612850699</v>
      </c>
      <c r="F6" s="57">
        <f>D6/C6*100</f>
        <v>38.2628762504008</v>
      </c>
    </row>
    <row r="7" ht="16" customHeight="1" spans="1:7">
      <c r="A7" s="46" t="s">
        <v>84</v>
      </c>
      <c r="B7" s="59">
        <v>844208</v>
      </c>
      <c r="C7" s="58">
        <v>2273985.95</v>
      </c>
      <c r="D7" s="57">
        <v>870092.43</v>
      </c>
      <c r="E7" s="59">
        <f t="shared" ref="E7:E10" si="0">D7/B7*100</f>
        <v>103.066119960957</v>
      </c>
      <c r="F7" s="59">
        <f t="shared" ref="F7:F10" si="1">D7/C7*100</f>
        <v>38.2628762504008</v>
      </c>
    </row>
    <row r="8" ht="16" customHeight="1" spans="1:7">
      <c r="A8" s="127" t="s">
        <v>85</v>
      </c>
      <c r="B8" s="59">
        <v>812207.93</v>
      </c>
      <c r="C8" s="58">
        <v>2273985.95</v>
      </c>
      <c r="D8" s="57">
        <v>870092.43</v>
      </c>
      <c r="E8" s="59">
        <f t="shared" si="0"/>
        <v>107.126808033012</v>
      </c>
      <c r="F8" s="59">
        <f t="shared" si="1"/>
        <v>38.2628762504008</v>
      </c>
    </row>
    <row r="9" ht="16" customHeight="1" spans="1:7">
      <c r="A9" s="51" t="s">
        <v>86</v>
      </c>
      <c r="B9" s="59">
        <v>109142.11</v>
      </c>
      <c r="C9" s="47">
        <v>2253486</v>
      </c>
      <c r="D9" s="47">
        <v>849263</v>
      </c>
      <c r="E9" s="59">
        <f t="shared" si="0"/>
        <v>778.12587643761</v>
      </c>
      <c r="F9" s="59">
        <f t="shared" si="1"/>
        <v>37.6866330653929</v>
      </c>
    </row>
    <row r="10" ht="16" customHeight="1" spans="1:7">
      <c r="A10" s="50" t="s">
        <v>87</v>
      </c>
      <c r="B10" s="47">
        <v>0</v>
      </c>
      <c r="C10" s="47">
        <v>20500</v>
      </c>
      <c r="D10" s="61">
        <v>20828.9</v>
      </c>
      <c r="E10" s="48" t="e">
        <f t="shared" si="0"/>
        <v>#DIV/0!</v>
      </c>
      <c r="F10" s="48">
        <f t="shared" si="1"/>
        <v>101.604390243902</v>
      </c>
    </row>
    <row r="11" ht="16" customHeight="1"/>
    <row r="12" ht="18" spans="1:7">
      <c r="B12" s="3"/>
      <c r="C12" s="3"/>
      <c r="D12" s="3"/>
      <c r="E12" s="4"/>
      <c r="F12" s="4"/>
      <c r="G12" s="4"/>
    </row>
    <row r="15" ht="15.75" customHeight="1"/>
    <row r="16" ht="15.75" customHeight="1"/>
    <row r="20" spans="2:7">
      <c r="B20" s="46"/>
      <c r="C20" s="47"/>
      <c r="D20" s="56"/>
      <c r="E20" s="48"/>
      <c r="F20" s="48"/>
      <c r="G20" s="48"/>
    </row>
    <row r="21" spans="2:7">
      <c r="B21" s="62"/>
      <c r="C21" s="47"/>
      <c r="D21" s="56"/>
      <c r="E21" s="48"/>
      <c r="F21" s="48"/>
      <c r="G21" s="48"/>
    </row>
    <row r="22" spans="2:7">
      <c r="B22" s="49"/>
      <c r="C22" s="47"/>
      <c r="D22" s="56"/>
      <c r="E22" s="48"/>
      <c r="F22" s="48"/>
      <c r="G22" s="48"/>
    </row>
  </sheetData>
  <mergeCells count="1">
    <mergeCell ref="A2:F2"/>
  </mergeCells>
  <pageMargins left="0.7" right="0.7" top="0.75" bottom="0.75" header="0.3" footer="0.3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16"/>
  <sheetViews>
    <sheetView view="pageBreakPreview" zoomScale="142" zoomScaleNormal="100" topLeftCell="A2" workbookViewId="0">
      <selection activeCell="G5" sqref="G5:I5"/>
    </sheetView>
  </sheetViews>
  <sheetFormatPr defaultColWidth="9" defaultRowHeight="15"/>
  <cols>
    <col min="2" max="2" width="7.43809523809524" customWidth="1"/>
    <col min="3" max="4" width="8.43809523809524" customWidth="1"/>
    <col min="5" max="5" width="5.43809523809524" customWidth="1"/>
    <col min="6" max="9" width="25.3333333333333" customWidth="1"/>
    <col min="10" max="11" width="15.6666666666667" customWidth="1"/>
  </cols>
  <sheetData>
    <row r="1" ht="18" customHeight="1" spans="2:11">
      <c r="B1" s="3"/>
      <c r="C1" s="3"/>
      <c r="D1" s="3"/>
      <c r="E1" s="3"/>
      <c r="F1" s="3"/>
      <c r="G1" s="3"/>
      <c r="H1" s="3"/>
      <c r="I1" s="3"/>
      <c r="J1" s="3"/>
      <c r="K1" s="3"/>
    </row>
    <row r="2" ht="18" customHeight="1" spans="2:11">
      <c r="B2" s="5" t="s">
        <v>88</v>
      </c>
      <c r="C2" s="5"/>
      <c r="D2" s="5"/>
      <c r="E2" s="5"/>
      <c r="F2" s="5"/>
      <c r="G2" s="5"/>
      <c r="H2" s="5"/>
      <c r="I2" s="5"/>
      <c r="J2" s="5"/>
      <c r="K2" s="5"/>
    </row>
    <row r="3" ht="15.75" customHeight="1" spans="2:11">
      <c r="B3" s="5" t="s">
        <v>89</v>
      </c>
      <c r="C3" s="5"/>
      <c r="D3" s="5"/>
      <c r="E3" s="5"/>
      <c r="F3" s="5"/>
      <c r="G3" s="5"/>
      <c r="H3" s="5"/>
      <c r="I3" s="5"/>
      <c r="J3" s="5"/>
      <c r="K3" s="5"/>
    </row>
    <row r="4" ht="18" spans="2:11">
      <c r="B4" s="3"/>
      <c r="C4" s="3"/>
      <c r="D4" s="3"/>
      <c r="E4" s="3"/>
      <c r="F4" s="3"/>
      <c r="G4" s="3"/>
      <c r="H4" s="3"/>
      <c r="I4" s="4"/>
      <c r="J4" s="4"/>
      <c r="K4" s="4"/>
    </row>
    <row r="5" ht="25.5" customHeight="1" spans="2:11">
      <c r="B5" s="8" t="s">
        <v>4</v>
      </c>
      <c r="C5" s="9"/>
      <c r="D5" s="9"/>
      <c r="E5" s="9"/>
      <c r="F5" s="10"/>
      <c r="G5" s="11" t="s">
        <v>5</v>
      </c>
      <c r="H5" s="11" t="s">
        <v>6</v>
      </c>
      <c r="I5" s="45" t="s">
        <v>29</v>
      </c>
      <c r="J5" s="10" t="s">
        <v>8</v>
      </c>
      <c r="K5" s="10" t="s">
        <v>9</v>
      </c>
    </row>
    <row r="6" spans="2:11">
      <c r="B6" s="8">
        <v>1</v>
      </c>
      <c r="C6" s="9"/>
      <c r="D6" s="9"/>
      <c r="E6" s="9"/>
      <c r="F6" s="10"/>
      <c r="G6" s="10">
        <v>2</v>
      </c>
      <c r="H6" s="10">
        <v>4</v>
      </c>
      <c r="I6" s="10">
        <v>5</v>
      </c>
      <c r="J6" s="10" t="s">
        <v>10</v>
      </c>
      <c r="K6" s="10" t="s">
        <v>11</v>
      </c>
    </row>
    <row r="7" ht="25.5" spans="2:11">
      <c r="B7" s="46">
        <v>8</v>
      </c>
      <c r="C7" s="46"/>
      <c r="D7" s="46"/>
      <c r="E7" s="46"/>
      <c r="F7" s="46" t="s">
        <v>90</v>
      </c>
      <c r="G7" s="47">
        <v>0</v>
      </c>
      <c r="H7" s="47">
        <v>0</v>
      </c>
      <c r="I7" s="48">
        <v>0</v>
      </c>
      <c r="J7" s="48">
        <v>0</v>
      </c>
      <c r="K7" s="48">
        <v>0</v>
      </c>
    </row>
    <row r="8" spans="2:11">
      <c r="B8" s="46"/>
      <c r="C8" s="49">
        <v>84</v>
      </c>
      <c r="D8" s="49"/>
      <c r="E8" s="49"/>
      <c r="F8" s="49" t="s">
        <v>91</v>
      </c>
      <c r="G8" s="47"/>
      <c r="H8" s="47"/>
      <c r="I8" s="48"/>
      <c r="J8" s="48"/>
      <c r="K8" s="48"/>
    </row>
    <row r="9" ht="51" spans="2:11">
      <c r="B9" s="50"/>
      <c r="C9" s="50"/>
      <c r="D9" s="50">
        <v>841</v>
      </c>
      <c r="E9" s="50"/>
      <c r="F9" s="126" t="s">
        <v>92</v>
      </c>
      <c r="G9" s="47"/>
      <c r="H9" s="47"/>
      <c r="I9" s="48"/>
      <c r="J9" s="48"/>
      <c r="K9" s="48"/>
    </row>
    <row r="10" ht="25.5" spans="2:11">
      <c r="B10" s="50"/>
      <c r="C10" s="50"/>
      <c r="D10" s="50"/>
      <c r="E10" s="50">
        <v>8413</v>
      </c>
      <c r="F10" s="126" t="s">
        <v>93</v>
      </c>
      <c r="G10" s="47"/>
      <c r="H10" s="47"/>
      <c r="I10" s="48"/>
      <c r="J10" s="48"/>
      <c r="K10" s="48"/>
    </row>
    <row r="11" spans="2:11">
      <c r="B11" s="50"/>
      <c r="C11" s="50"/>
      <c r="D11" s="50"/>
      <c r="E11" s="124" t="s">
        <v>57</v>
      </c>
      <c r="F11" s="52"/>
      <c r="G11" s="47"/>
      <c r="H11" s="47"/>
      <c r="I11" s="48"/>
      <c r="J11" s="48"/>
      <c r="K11" s="48"/>
    </row>
    <row r="12" ht="25.5" spans="2:11">
      <c r="B12" s="53">
        <v>5</v>
      </c>
      <c r="C12" s="53"/>
      <c r="D12" s="53"/>
      <c r="E12" s="53"/>
      <c r="F12" s="54" t="s">
        <v>94</v>
      </c>
      <c r="G12" s="47">
        <v>0</v>
      </c>
      <c r="H12" s="47">
        <v>0</v>
      </c>
      <c r="I12" s="48">
        <v>0</v>
      </c>
      <c r="J12" s="48">
        <v>0</v>
      </c>
      <c r="K12" s="48">
        <v>0</v>
      </c>
    </row>
    <row r="13" ht="25.5" spans="2:11">
      <c r="B13" s="49"/>
      <c r="C13" s="49">
        <v>54</v>
      </c>
      <c r="D13" s="49"/>
      <c r="E13" s="49"/>
      <c r="F13" s="55" t="s">
        <v>95</v>
      </c>
      <c r="G13" s="47"/>
      <c r="H13" s="56"/>
      <c r="I13" s="48"/>
      <c r="J13" s="48"/>
      <c r="K13" s="48"/>
    </row>
    <row r="14" ht="63.75" spans="2:11">
      <c r="B14" s="49"/>
      <c r="C14" s="49"/>
      <c r="D14" s="49">
        <v>541</v>
      </c>
      <c r="E14" s="49"/>
      <c r="F14" s="126" t="s">
        <v>96</v>
      </c>
      <c r="G14" s="47"/>
      <c r="H14" s="56"/>
      <c r="I14" s="48"/>
      <c r="J14" s="48"/>
      <c r="K14" s="48"/>
    </row>
    <row r="15" ht="38.25" spans="2:11">
      <c r="B15" s="49"/>
      <c r="C15" s="49"/>
      <c r="D15" s="49"/>
      <c r="E15" s="49">
        <v>5413</v>
      </c>
      <c r="F15" s="126" t="s">
        <v>97</v>
      </c>
      <c r="G15" s="47"/>
      <c r="H15" s="56"/>
      <c r="I15" s="48"/>
      <c r="J15" s="48"/>
      <c r="K15" s="48"/>
    </row>
    <row r="16" spans="2:11">
      <c r="B16" s="50" t="s">
        <v>47</v>
      </c>
      <c r="C16" s="53"/>
      <c r="D16" s="53"/>
      <c r="E16" s="53"/>
      <c r="F16" s="54" t="s">
        <v>57</v>
      </c>
      <c r="G16" s="47"/>
      <c r="H16" s="47"/>
      <c r="I16" s="48"/>
      <c r="J16" s="48"/>
      <c r="K16" s="48"/>
    </row>
  </sheetData>
  <mergeCells count="4">
    <mergeCell ref="B2:K2"/>
    <mergeCell ref="B3:K3"/>
    <mergeCell ref="B5:F5"/>
    <mergeCell ref="B6:F6"/>
  </mergeCells>
  <pageMargins left="0.7" right="0.7" top="0.75" bottom="0.75" header="0.3" footer="0.3"/>
  <pageSetup paperSize="9" scale="7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view="pageBreakPreview" zoomScaleNormal="100" workbookViewId="0">
      <selection activeCell="G8" sqref="G8"/>
    </sheetView>
  </sheetViews>
  <sheetFormatPr defaultColWidth="9" defaultRowHeight="15" outlineLevelCol="7"/>
  <cols>
    <col min="2" max="2" width="7.43809523809524" customWidth="1"/>
    <col min="3" max="3" width="8.43809523809524" customWidth="1"/>
    <col min="4" max="4" width="23.4380952380952" customWidth="1"/>
    <col min="5" max="5" width="37.4380952380952" customWidth="1"/>
    <col min="6" max="7" width="25.3333333333333" customWidth="1"/>
    <col min="8" max="8" width="15.6666666666667" customWidth="1"/>
  </cols>
  <sheetData>
    <row r="1" ht="18" spans="2:8">
      <c r="B1" s="3"/>
      <c r="C1" s="3"/>
      <c r="D1" s="3"/>
      <c r="E1" s="3"/>
      <c r="F1" s="3"/>
      <c r="G1" s="3"/>
      <c r="H1" s="4"/>
    </row>
    <row r="2" ht="18" customHeight="1" spans="2:8">
      <c r="B2" s="5" t="s">
        <v>98</v>
      </c>
      <c r="C2" s="6"/>
      <c r="D2" s="6"/>
      <c r="E2" s="6"/>
      <c r="F2" s="6"/>
      <c r="G2" s="6"/>
      <c r="H2" s="6"/>
    </row>
    <row r="3" ht="18" spans="2:8">
      <c r="B3" s="3"/>
      <c r="C3" s="3"/>
      <c r="D3" s="3"/>
      <c r="E3" s="3"/>
      <c r="F3" s="3"/>
      <c r="G3" s="3"/>
      <c r="H3" s="4"/>
    </row>
    <row r="4" ht="15.75" spans="2:8">
      <c r="B4" s="7" t="s">
        <v>99</v>
      </c>
      <c r="C4" s="7"/>
      <c r="D4" s="7"/>
      <c r="E4" s="7"/>
      <c r="F4" s="7"/>
      <c r="G4" s="7"/>
      <c r="H4" s="7"/>
    </row>
    <row r="5" ht="18" spans="2:8">
      <c r="B5" s="3"/>
      <c r="C5" s="3"/>
      <c r="D5" s="3"/>
      <c r="E5" s="3"/>
      <c r="F5" s="3"/>
      <c r="G5" s="3"/>
      <c r="H5" s="4"/>
    </row>
    <row r="6" ht="25.5" spans="2:8">
      <c r="B6" s="8" t="s">
        <v>4</v>
      </c>
      <c r="C6" s="9"/>
      <c r="D6" s="9"/>
      <c r="E6" s="10"/>
      <c r="F6" s="11" t="s">
        <v>6</v>
      </c>
      <c r="G6" s="11" t="s">
        <v>100</v>
      </c>
      <c r="H6" s="11" t="s">
        <v>9</v>
      </c>
    </row>
    <row r="7" s="1" customFormat="1" ht="15.75" customHeight="1" spans="2:8">
      <c r="B7" s="12">
        <v>1</v>
      </c>
      <c r="C7" s="13"/>
      <c r="D7" s="13"/>
      <c r="E7" s="14"/>
      <c r="F7" s="15">
        <v>3</v>
      </c>
      <c r="G7" s="15">
        <v>4</v>
      </c>
      <c r="H7" s="15" t="s">
        <v>101</v>
      </c>
    </row>
    <row r="8" s="2" customFormat="1" ht="30" customHeight="1" spans="2:8">
      <c r="B8" s="16">
        <v>12964</v>
      </c>
      <c r="C8" s="17"/>
      <c r="D8" s="18"/>
      <c r="E8" s="18" t="s">
        <v>102</v>
      </c>
      <c r="F8" s="19">
        <v>2288005.04</v>
      </c>
      <c r="G8" s="19">
        <v>870092.43</v>
      </c>
      <c r="H8" s="19">
        <f t="shared" ref="H8:H14" si="0">G8/F8*100</f>
        <v>38.0284315282802</v>
      </c>
    </row>
    <row r="9" s="2" customFormat="1" ht="30" customHeight="1" spans="2:8">
      <c r="B9" s="20">
        <v>2202</v>
      </c>
      <c r="C9" s="21"/>
      <c r="D9" s="22"/>
      <c r="E9" s="23" t="s">
        <v>103</v>
      </c>
      <c r="F9" s="24">
        <v>2024805.24</v>
      </c>
      <c r="G9" s="24">
        <v>770506.81</v>
      </c>
      <c r="H9" s="19">
        <f t="shared" si="0"/>
        <v>38.0533789017654</v>
      </c>
    </row>
    <row r="10" s="2" customFormat="1" ht="30" customHeight="1" spans="2:8">
      <c r="B10" s="25" t="s">
        <v>104</v>
      </c>
      <c r="C10" s="25"/>
      <c r="D10" s="25"/>
      <c r="E10" s="26" t="s">
        <v>105</v>
      </c>
      <c r="F10" s="27">
        <v>147347.49</v>
      </c>
      <c r="G10" s="27">
        <v>109304.94</v>
      </c>
      <c r="H10" s="19">
        <f t="shared" si="0"/>
        <v>74.1817454779854</v>
      </c>
    </row>
    <row r="11" s="2" customFormat="1" ht="30" customHeight="1" spans="2:8">
      <c r="B11" s="28" t="s">
        <v>106</v>
      </c>
      <c r="C11" s="29"/>
      <c r="D11" s="30"/>
      <c r="E11" s="30" t="s">
        <v>107</v>
      </c>
      <c r="F11" s="27">
        <v>147147</v>
      </c>
      <c r="G11" s="27">
        <v>109297</v>
      </c>
      <c r="H11" s="19">
        <f t="shared" si="0"/>
        <v>74.2774232570151</v>
      </c>
    </row>
    <row r="12" s="2" customFormat="1" ht="30" customHeight="1" spans="2:8">
      <c r="B12" s="28" t="s">
        <v>108</v>
      </c>
      <c r="C12" s="29"/>
      <c r="D12" s="30"/>
      <c r="E12" s="30" t="s">
        <v>109</v>
      </c>
      <c r="F12" s="27">
        <v>200</v>
      </c>
      <c r="G12" s="27">
        <v>8.3</v>
      </c>
      <c r="H12" s="19">
        <f t="shared" si="0"/>
        <v>4.15</v>
      </c>
    </row>
    <row r="13" s="2" customFormat="1" ht="30" customHeight="1" spans="2:8">
      <c r="B13" s="31" t="s">
        <v>110</v>
      </c>
      <c r="C13" s="32"/>
      <c r="D13" s="33"/>
      <c r="E13" s="33" t="s">
        <v>111</v>
      </c>
      <c r="F13" s="27">
        <v>8128.25</v>
      </c>
      <c r="G13" s="27">
        <v>8117</v>
      </c>
      <c r="H13" s="19">
        <f t="shared" si="0"/>
        <v>99.8615938240088</v>
      </c>
    </row>
    <row r="14" s="2" customFormat="1" ht="30" customHeight="1" spans="2:8">
      <c r="B14" s="28" t="s">
        <v>108</v>
      </c>
      <c r="C14" s="29"/>
      <c r="D14" s="30"/>
      <c r="E14" s="30" t="s">
        <v>112</v>
      </c>
      <c r="F14" s="27">
        <v>2228.25</v>
      </c>
      <c r="G14" s="27">
        <v>2228.25</v>
      </c>
      <c r="H14" s="19">
        <f t="shared" si="0"/>
        <v>100</v>
      </c>
    </row>
    <row r="15" s="2" customFormat="1" ht="30" customHeight="1" spans="2:8">
      <c r="B15" s="28"/>
      <c r="C15" s="29"/>
      <c r="D15" s="30" t="s">
        <v>108</v>
      </c>
      <c r="E15" s="30" t="s">
        <v>113</v>
      </c>
      <c r="F15" s="27">
        <v>5900</v>
      </c>
      <c r="G15" s="27">
        <v>5888.75</v>
      </c>
      <c r="H15" s="19"/>
    </row>
    <row r="16" s="2" customFormat="1" ht="30" customHeight="1" spans="2:8">
      <c r="B16" s="25" t="s">
        <v>114</v>
      </c>
      <c r="C16" s="25"/>
      <c r="D16" s="25"/>
      <c r="E16" s="26" t="s">
        <v>115</v>
      </c>
      <c r="F16" s="27">
        <v>1869329.5</v>
      </c>
      <c r="G16" s="27">
        <v>653084.87</v>
      </c>
      <c r="H16" s="19">
        <f t="shared" ref="H16:H28" si="1">G16/F16*100</f>
        <v>34.9368514218601</v>
      </c>
    </row>
    <row r="17" s="2" customFormat="1" ht="30" customHeight="1" spans="1:8">
      <c r="B17" s="34" t="s">
        <v>116</v>
      </c>
      <c r="C17" s="34"/>
      <c r="D17" s="34"/>
      <c r="E17" s="35" t="s">
        <v>117</v>
      </c>
      <c r="F17" s="27">
        <v>1864053.93</v>
      </c>
      <c r="G17" s="27">
        <v>650564.87</v>
      </c>
      <c r="H17" s="19">
        <f t="shared" si="1"/>
        <v>34.9005390632663</v>
      </c>
    </row>
    <row r="18" s="2" customFormat="1" ht="30" customHeight="1" spans="1:8">
      <c r="B18" s="28" t="s">
        <v>116</v>
      </c>
      <c r="C18" s="29"/>
      <c r="D18" s="30"/>
      <c r="E18" s="35" t="s">
        <v>107</v>
      </c>
      <c r="F18" s="27">
        <v>5275.57</v>
      </c>
      <c r="G18" s="27">
        <v>2520</v>
      </c>
      <c r="H18" s="19">
        <f t="shared" si="1"/>
        <v>47.7673502578868</v>
      </c>
    </row>
    <row r="19" s="2" customFormat="1" ht="30" customHeight="1" spans="1:8">
      <c r="B19" s="20">
        <v>2203</v>
      </c>
      <c r="C19" s="21"/>
      <c r="D19" s="22"/>
      <c r="E19" s="23" t="s">
        <v>118</v>
      </c>
      <c r="F19" s="24">
        <v>153874.04</v>
      </c>
      <c r="G19" s="24">
        <v>39251.96</v>
      </c>
      <c r="H19" s="19">
        <f t="shared" si="1"/>
        <v>25.5091502114327</v>
      </c>
    </row>
    <row r="20" ht="29.25" customHeight="1" spans="1:8">
      <c r="A20" s="2"/>
      <c r="B20" s="31" t="s">
        <v>119</v>
      </c>
      <c r="C20" s="32"/>
      <c r="D20" s="33"/>
      <c r="E20" s="26" t="s">
        <v>120</v>
      </c>
      <c r="F20" s="27">
        <v>1600</v>
      </c>
      <c r="G20" s="27">
        <v>803.7</v>
      </c>
      <c r="H20" s="19">
        <f t="shared" si="1"/>
        <v>50.23125</v>
      </c>
    </row>
    <row r="21" ht="30" customHeight="1" spans="1:8">
      <c r="A21" s="2"/>
      <c r="B21" s="28" t="s">
        <v>121</v>
      </c>
      <c r="C21" s="29"/>
      <c r="D21" s="30"/>
      <c r="E21" s="35" t="s">
        <v>107</v>
      </c>
      <c r="F21" s="27">
        <v>1600</v>
      </c>
      <c r="G21" s="27">
        <v>803.7</v>
      </c>
      <c r="H21" s="19">
        <f t="shared" si="1"/>
        <v>50.23125</v>
      </c>
    </row>
    <row r="22" ht="30" customHeight="1" spans="1:8">
      <c r="A22" s="2"/>
      <c r="B22" s="31" t="s">
        <v>122</v>
      </c>
      <c r="C22" s="32"/>
      <c r="D22" s="33"/>
      <c r="E22" s="26" t="s">
        <v>123</v>
      </c>
      <c r="F22" s="27">
        <v>10366.3</v>
      </c>
      <c r="G22" s="27">
        <v>0</v>
      </c>
      <c r="H22" s="19">
        <f t="shared" si="1"/>
        <v>0</v>
      </c>
    </row>
    <row r="23" ht="30" customHeight="1" spans="1:8">
      <c r="A23" s="2"/>
      <c r="B23" s="28" t="s">
        <v>121</v>
      </c>
      <c r="C23" s="29"/>
      <c r="D23" s="30"/>
      <c r="E23" s="35" t="s">
        <v>107</v>
      </c>
      <c r="F23" s="27">
        <v>10366.3</v>
      </c>
      <c r="G23" s="27">
        <v>0</v>
      </c>
      <c r="H23" s="19">
        <f t="shared" si="1"/>
        <v>0</v>
      </c>
    </row>
    <row r="24" ht="30" customHeight="1" spans="1:8">
      <c r="A24" s="2"/>
      <c r="B24" s="31" t="s">
        <v>124</v>
      </c>
      <c r="C24" s="32"/>
      <c r="D24" s="33"/>
      <c r="E24" s="26" t="s">
        <v>125</v>
      </c>
      <c r="F24" s="27">
        <v>9875</v>
      </c>
      <c r="G24" s="27">
        <v>9875</v>
      </c>
      <c r="H24" s="19">
        <f t="shared" si="1"/>
        <v>100</v>
      </c>
    </row>
    <row r="25" ht="26.25" customHeight="1" spans="1:8">
      <c r="A25" s="2"/>
      <c r="B25" s="28" t="s">
        <v>121</v>
      </c>
      <c r="C25" s="29"/>
      <c r="D25" s="30"/>
      <c r="E25" s="35" t="s">
        <v>126</v>
      </c>
      <c r="F25" s="27">
        <v>9875</v>
      </c>
      <c r="G25" s="27">
        <v>9875</v>
      </c>
      <c r="H25" s="19">
        <f t="shared" si="1"/>
        <v>100</v>
      </c>
    </row>
    <row r="26" ht="26.25" customHeight="1" spans="1:8">
      <c r="A26" s="2"/>
      <c r="B26" s="31" t="s">
        <v>127</v>
      </c>
      <c r="C26" s="32"/>
      <c r="D26" s="33"/>
      <c r="E26" s="26" t="s">
        <v>128</v>
      </c>
      <c r="F26" s="27">
        <v>83950</v>
      </c>
      <c r="G26" s="27">
        <v>5475.76</v>
      </c>
      <c r="H26" s="19">
        <f t="shared" si="1"/>
        <v>6.52264443120905</v>
      </c>
    </row>
    <row r="27" ht="25.5" customHeight="1" spans="1:8">
      <c r="A27" s="2"/>
      <c r="B27" s="28" t="s">
        <v>129</v>
      </c>
      <c r="C27" s="29"/>
      <c r="D27" s="30"/>
      <c r="E27" s="35" t="s">
        <v>130</v>
      </c>
      <c r="F27" s="27">
        <v>81450</v>
      </c>
      <c r="G27" s="27">
        <v>25224.44</v>
      </c>
      <c r="H27" s="19">
        <f t="shared" si="1"/>
        <v>30.9692326580724</v>
      </c>
    </row>
    <row r="28" ht="27.75" customHeight="1" spans="1:8">
      <c r="A28" s="2"/>
      <c r="B28" s="28" t="s">
        <v>131</v>
      </c>
      <c r="C28" s="29"/>
      <c r="D28" s="30"/>
      <c r="E28" s="35" t="s">
        <v>132</v>
      </c>
      <c r="F28" s="27">
        <v>2000</v>
      </c>
      <c r="G28" s="27">
        <v>0</v>
      </c>
      <c r="H28" s="19">
        <f t="shared" si="1"/>
        <v>0</v>
      </c>
    </row>
    <row r="29" ht="26.25" customHeight="1" spans="1:8">
      <c r="A29" s="2"/>
      <c r="B29" s="36"/>
      <c r="C29" s="37"/>
      <c r="D29" s="30" t="s">
        <v>133</v>
      </c>
      <c r="E29" s="35" t="s">
        <v>134</v>
      </c>
      <c r="F29" s="27">
        <v>500</v>
      </c>
      <c r="G29" s="27">
        <v>0</v>
      </c>
      <c r="H29" s="19"/>
    </row>
    <row r="30" ht="26.25" customHeight="1" spans="1:8">
      <c r="A30" s="2"/>
      <c r="B30" s="31" t="s">
        <v>135</v>
      </c>
      <c r="C30" s="32"/>
      <c r="D30" s="33"/>
      <c r="E30" s="26" t="s">
        <v>136</v>
      </c>
      <c r="F30" s="27">
        <v>1133.59</v>
      </c>
      <c r="G30" s="27">
        <v>1133.59</v>
      </c>
      <c r="H30" s="19">
        <f>G30/F30*100</f>
        <v>100</v>
      </c>
    </row>
    <row r="31" ht="30.75" customHeight="1" spans="1:8">
      <c r="A31" s="2"/>
      <c r="B31" s="28" t="s">
        <v>137</v>
      </c>
      <c r="C31" s="29"/>
      <c r="D31" s="30"/>
      <c r="E31" s="35" t="s">
        <v>107</v>
      </c>
      <c r="F31" s="27">
        <v>1133.59</v>
      </c>
      <c r="G31" s="27">
        <v>1133.59</v>
      </c>
      <c r="H31" s="19">
        <f>G31/F31*100</f>
        <v>100</v>
      </c>
    </row>
    <row r="32" ht="30" customHeight="1" spans="1:8">
      <c r="A32" s="2"/>
      <c r="B32" s="31" t="s">
        <v>138</v>
      </c>
      <c r="C32" s="32"/>
      <c r="D32" s="33"/>
      <c r="E32" s="26" t="s">
        <v>139</v>
      </c>
      <c r="F32" s="27">
        <v>20500</v>
      </c>
      <c r="G32" s="27">
        <v>0</v>
      </c>
      <c r="H32" s="19">
        <f t="shared" ref="H32:H35" si="2">G32/F32*100</f>
        <v>0</v>
      </c>
    </row>
    <row r="33" ht="28.5" customHeight="1" spans="1:8">
      <c r="A33" s="2"/>
      <c r="B33" s="36"/>
      <c r="C33" s="37"/>
      <c r="D33" s="38" t="s">
        <v>140</v>
      </c>
      <c r="E33" s="35" t="s">
        <v>141</v>
      </c>
      <c r="F33" s="27">
        <v>500</v>
      </c>
      <c r="G33" s="27">
        <v>0</v>
      </c>
      <c r="H33" s="19">
        <f t="shared" si="2"/>
        <v>0</v>
      </c>
    </row>
    <row r="34" ht="25.5" customHeight="1" spans="1:8">
      <c r="A34" s="2"/>
      <c r="B34" s="28" t="s">
        <v>142</v>
      </c>
      <c r="C34" s="29"/>
      <c r="D34" s="30"/>
      <c r="E34" s="35" t="s">
        <v>143</v>
      </c>
      <c r="F34" s="27">
        <v>20000</v>
      </c>
      <c r="G34" s="27">
        <v>0</v>
      </c>
      <c r="H34" s="19">
        <f t="shared" si="2"/>
        <v>0</v>
      </c>
    </row>
    <row r="35" ht="25.5" customHeight="1" spans="1:8">
      <c r="A35" s="2"/>
      <c r="B35" s="31" t="s">
        <v>144</v>
      </c>
      <c r="C35" s="32"/>
      <c r="D35" s="33"/>
      <c r="E35" s="26" t="s">
        <v>145</v>
      </c>
      <c r="F35" s="27">
        <v>730.02</v>
      </c>
      <c r="G35" s="27">
        <v>730.02</v>
      </c>
      <c r="H35" s="19">
        <f t="shared" si="2"/>
        <v>100</v>
      </c>
    </row>
    <row r="36" ht="25.5" customHeight="1" spans="1:8">
      <c r="A36" s="2"/>
      <c r="B36" s="28"/>
      <c r="C36" s="29"/>
      <c r="D36" s="30" t="s">
        <v>121</v>
      </c>
      <c r="E36" s="35" t="s">
        <v>146</v>
      </c>
      <c r="F36" s="27">
        <v>730.02</v>
      </c>
      <c r="G36" s="27">
        <v>730.02</v>
      </c>
      <c r="H36" s="19"/>
    </row>
    <row r="37" ht="31.5" customHeight="1" spans="1:8">
      <c r="A37" s="2"/>
      <c r="B37" s="31" t="s">
        <v>147</v>
      </c>
      <c r="C37" s="32"/>
      <c r="D37" s="33"/>
      <c r="E37" s="26" t="s">
        <v>148</v>
      </c>
      <c r="F37" s="27">
        <v>25314.13</v>
      </c>
      <c r="G37" s="27">
        <v>20828.9</v>
      </c>
      <c r="H37" s="19">
        <f t="shared" ref="H37:H43" si="3">G37/F37*100</f>
        <v>82.2817138096391</v>
      </c>
    </row>
    <row r="38" ht="28.5" customHeight="1" spans="1:8">
      <c r="A38" s="2"/>
      <c r="B38" s="28" t="s">
        <v>142</v>
      </c>
      <c r="C38" s="29"/>
      <c r="D38" s="30"/>
      <c r="E38" s="35" t="s">
        <v>107</v>
      </c>
      <c r="F38" s="27">
        <v>25314.13</v>
      </c>
      <c r="G38" s="27">
        <v>20828.9</v>
      </c>
      <c r="H38" s="19">
        <f t="shared" si="3"/>
        <v>82.2817138096391</v>
      </c>
    </row>
    <row r="39" ht="29.25" customHeight="1" spans="1:8">
      <c r="A39" s="2"/>
      <c r="B39" s="31" t="s">
        <v>149</v>
      </c>
      <c r="C39" s="32"/>
      <c r="D39" s="33"/>
      <c r="E39" s="39" t="s">
        <v>150</v>
      </c>
      <c r="F39" s="27">
        <v>405</v>
      </c>
      <c r="G39" s="27">
        <v>405</v>
      </c>
      <c r="H39" s="19">
        <f t="shared" si="3"/>
        <v>100</v>
      </c>
    </row>
    <row r="40" ht="27" customHeight="1" spans="1:8">
      <c r="A40" s="2"/>
      <c r="B40" s="28" t="s">
        <v>142</v>
      </c>
      <c r="C40" s="29"/>
      <c r="D40" s="30"/>
      <c r="E40" s="35" t="s">
        <v>151</v>
      </c>
      <c r="F40" s="27">
        <v>405</v>
      </c>
      <c r="G40" s="27">
        <v>405</v>
      </c>
      <c r="H40" s="19">
        <f t="shared" si="3"/>
        <v>100</v>
      </c>
    </row>
    <row r="41" ht="24" customHeight="1" spans="1:8">
      <c r="A41" s="2"/>
      <c r="B41" s="40" t="s">
        <v>152</v>
      </c>
      <c r="C41" s="41"/>
      <c r="D41" s="42"/>
      <c r="E41" s="43" t="s">
        <v>153</v>
      </c>
      <c r="F41" s="24">
        <v>95306.67</v>
      </c>
      <c r="G41" s="24">
        <v>60333.66</v>
      </c>
      <c r="H41" s="19">
        <f t="shared" si="3"/>
        <v>63.3047613561569</v>
      </c>
    </row>
    <row r="42" ht="29.25" customHeight="1" spans="1:8">
      <c r="A42" s="2"/>
      <c r="B42" s="36" t="s">
        <v>154</v>
      </c>
      <c r="C42" s="37"/>
      <c r="D42" s="38"/>
      <c r="E42" s="44" t="s">
        <v>155</v>
      </c>
      <c r="F42" s="24">
        <v>95306.67</v>
      </c>
      <c r="G42" s="24">
        <v>60333.66</v>
      </c>
      <c r="H42" s="19">
        <f t="shared" si="3"/>
        <v>63.3047613561569</v>
      </c>
    </row>
    <row r="43" ht="30.75" customHeight="1" spans="1:8">
      <c r="A43" s="2"/>
    </row>
  </sheetData>
  <mergeCells count="35">
    <mergeCell ref="B2:H2"/>
    <mergeCell ref="B4:H4"/>
    <mergeCell ref="B6:E6"/>
    <mergeCell ref="B7:E7"/>
    <mergeCell ref="B8:D8"/>
    <mergeCell ref="B9:D9"/>
    <mergeCell ref="B10:D10"/>
    <mergeCell ref="B11:D11"/>
    <mergeCell ref="B12:D12"/>
    <mergeCell ref="B13:D13"/>
    <mergeCell ref="B14:D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30:D30"/>
    <mergeCell ref="B31:D31"/>
    <mergeCell ref="B32:D32"/>
    <mergeCell ref="B34:D34"/>
    <mergeCell ref="B35:D35"/>
    <mergeCell ref="B37:D37"/>
    <mergeCell ref="B38:D38"/>
    <mergeCell ref="B39:D39"/>
    <mergeCell ref="B40:D40"/>
    <mergeCell ref="B41:D41"/>
    <mergeCell ref="B42:D42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Programska klasifikacija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WPS_1783072735</cp:lastModifiedBy>
  <dcterms:created xsi:type="dcterms:W3CDTF">2022-08-12T12:51:00Z</dcterms:created>
  <cp:lastPrinted>2025-06-24T10:10:00Z</cp:lastPrinted>
  <dcterms:modified xsi:type="dcterms:W3CDTF">2026-07-22T11:10:22Z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  <property fmtid="{D5CDD505-2E9C-101B-9397-08002B2CF9AE}" pid="3" name="ICV">
    <vt:lpwstr>1E45B8EE4E1C4E5FA5959BE46AC82D3A_13</vt:lpwstr>
  </property>
  <property fmtid="{D5CDD505-2E9C-101B-9397-08002B2CF9AE}" pid="4" name="KSOProductBuildVer">
    <vt:lpwstr>1033-12.1.0.27458</vt:lpwstr>
  </property>
  <property fmtid="{D5CDD505-2E9C-101B-9397-08002B2CF9AE}" pid="5" name="CalculationRule">
    <vt:i4>0</vt:i4>
  </property>
</Properties>
</file>